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0730" windowHeight="9210" activeTab="6"/>
  </bookViews>
  <sheets>
    <sheet name="1к9" sheetId="1" r:id="rId1"/>
    <sheet name="2к9" sheetId="2" r:id="rId2"/>
    <sheet name="3к9" sheetId="3" r:id="rId3"/>
    <sheet name="4к9" sheetId="4" r:id="rId4"/>
    <sheet name="1к11" sheetId="5" r:id="rId5"/>
    <sheet name="2к11" sheetId="6" r:id="rId6"/>
    <sheet name="3к11" sheetId="7" r:id="rId7"/>
  </sheets>
  <calcPr calcId="145621"/>
</workbook>
</file>

<file path=xl/calcChain.xml><?xml version="1.0" encoding="utf-8"?>
<calcChain xmlns="http://schemas.openxmlformats.org/spreadsheetml/2006/main">
  <c r="E32" i="2" l="1"/>
  <c r="D32" i="2"/>
  <c r="C32" i="2"/>
  <c r="E33" i="2"/>
  <c r="C33" i="2" s="1"/>
  <c r="E26" i="2"/>
  <c r="D26" i="2"/>
  <c r="C26" i="2" s="1"/>
  <c r="E18" i="2"/>
  <c r="D18" i="2"/>
  <c r="C18" i="2" s="1"/>
  <c r="E15" i="2"/>
  <c r="D15" i="2"/>
  <c r="E24" i="3"/>
  <c r="D24" i="3"/>
  <c r="C24" i="3"/>
  <c r="E16" i="3"/>
  <c r="D16" i="3"/>
  <c r="C16" i="3" s="1"/>
  <c r="E23" i="5"/>
  <c r="C23" i="5" s="1"/>
  <c r="D23" i="5"/>
  <c r="D16" i="5"/>
  <c r="C16" i="5" s="1"/>
  <c r="C15" i="2" l="1"/>
  <c r="E29" i="6"/>
  <c r="D29" i="6"/>
  <c r="E28" i="6"/>
  <c r="D28" i="6"/>
  <c r="E27" i="6"/>
  <c r="D27" i="6"/>
  <c r="D26" i="6"/>
  <c r="C26" i="6" s="1"/>
  <c r="E22" i="7"/>
  <c r="D22" i="7"/>
  <c r="C22" i="7" s="1"/>
  <c r="E15" i="7"/>
  <c r="D15" i="7"/>
  <c r="C15" i="7" s="1"/>
  <c r="C29" i="6" l="1"/>
  <c r="C27" i="6"/>
  <c r="C28" i="6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Z35" i="5"/>
  <c r="AA35" i="5"/>
  <c r="AB35" i="5"/>
  <c r="AC35" i="5"/>
  <c r="AD35" i="5"/>
  <c r="AE35" i="5"/>
  <c r="AF35" i="5"/>
  <c r="AG35" i="5"/>
  <c r="AH35" i="5"/>
  <c r="AI35" i="5"/>
  <c r="AJ35" i="5"/>
  <c r="AK35" i="5"/>
  <c r="AL35" i="5"/>
  <c r="AO35" i="5"/>
  <c r="AP35" i="5"/>
  <c r="AQ35" i="5"/>
  <c r="AR35" i="5"/>
  <c r="AS35" i="5"/>
  <c r="AT35" i="5"/>
  <c r="AU35" i="5"/>
  <c r="AV35" i="5"/>
  <c r="G35" i="5"/>
  <c r="Q27" i="7"/>
  <c r="R27" i="7"/>
  <c r="S27" i="7"/>
  <c r="F34" i="2" l="1"/>
  <c r="AP33" i="3"/>
  <c r="AQ33" i="3"/>
  <c r="AR33" i="3"/>
  <c r="AS33" i="3"/>
  <c r="AT33" i="3"/>
  <c r="D25" i="1"/>
  <c r="E15" i="1"/>
  <c r="D15" i="1"/>
  <c r="AK27" i="7"/>
  <c r="AL27" i="7"/>
  <c r="E13" i="7"/>
  <c r="E14" i="7"/>
  <c r="E16" i="7"/>
  <c r="E17" i="7"/>
  <c r="E18" i="7"/>
  <c r="E19" i="7"/>
  <c r="E20" i="7"/>
  <c r="E21" i="7"/>
  <c r="E23" i="7"/>
  <c r="E24" i="7"/>
  <c r="E25" i="7"/>
  <c r="E26" i="7"/>
  <c r="E12" i="7"/>
  <c r="D12" i="7"/>
  <c r="AA32" i="6"/>
  <c r="AB32" i="6"/>
  <c r="AC32" i="6"/>
  <c r="AD32" i="6"/>
  <c r="AE32" i="6"/>
  <c r="AF32" i="6"/>
  <c r="AG32" i="6"/>
  <c r="AH32" i="6"/>
  <c r="AI32" i="6"/>
  <c r="AJ32" i="6"/>
  <c r="AK32" i="6"/>
  <c r="AP32" i="6"/>
  <c r="AQ32" i="6"/>
  <c r="AR32" i="6"/>
  <c r="AS32" i="6"/>
  <c r="AT3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30" i="6"/>
  <c r="D31" i="6"/>
  <c r="E12" i="6"/>
  <c r="D12" i="6"/>
  <c r="D13" i="5"/>
  <c r="D14" i="5"/>
  <c r="D15" i="5"/>
  <c r="D17" i="5"/>
  <c r="D18" i="5"/>
  <c r="D19" i="5"/>
  <c r="D20" i="5"/>
  <c r="D21" i="5"/>
  <c r="D22" i="5"/>
  <c r="D24" i="5"/>
  <c r="D25" i="5"/>
  <c r="D26" i="5"/>
  <c r="D27" i="5"/>
  <c r="D28" i="5"/>
  <c r="D29" i="5"/>
  <c r="D30" i="5"/>
  <c r="D31" i="5"/>
  <c r="D32" i="5"/>
  <c r="D33" i="5"/>
  <c r="D34" i="5"/>
  <c r="D12" i="5"/>
  <c r="AA28" i="4"/>
  <c r="AB28" i="4"/>
  <c r="AC28" i="4"/>
  <c r="AD28" i="4"/>
  <c r="AE28" i="4"/>
  <c r="AF28" i="4"/>
  <c r="AG28" i="4"/>
  <c r="AH28" i="4"/>
  <c r="AI28" i="4"/>
  <c r="AJ28" i="4"/>
  <c r="AK28" i="4"/>
  <c r="AL28" i="4"/>
  <c r="E23" i="4"/>
  <c r="E20" i="4"/>
  <c r="D19" i="4"/>
  <c r="D20" i="4"/>
  <c r="C20" i="4" s="1"/>
  <c r="E13" i="4"/>
  <c r="E14" i="4"/>
  <c r="E15" i="4"/>
  <c r="E16" i="4"/>
  <c r="E17" i="4"/>
  <c r="E18" i="4"/>
  <c r="E19" i="4"/>
  <c r="C19" i="4" s="1"/>
  <c r="E21" i="4"/>
  <c r="E22" i="4"/>
  <c r="E24" i="4"/>
  <c r="E25" i="4"/>
  <c r="E26" i="4"/>
  <c r="E27" i="4"/>
  <c r="E12" i="4"/>
  <c r="D13" i="4"/>
  <c r="C13" i="4" s="1"/>
  <c r="D14" i="4"/>
  <c r="C14" i="4" s="1"/>
  <c r="D15" i="4"/>
  <c r="D16" i="4"/>
  <c r="C16" i="4" s="1"/>
  <c r="D17" i="4"/>
  <c r="C17" i="4" s="1"/>
  <c r="D18" i="4"/>
  <c r="D21" i="4"/>
  <c r="C21" i="4" s="1"/>
  <c r="D22" i="4"/>
  <c r="D23" i="4"/>
  <c r="D24" i="4"/>
  <c r="C24" i="4" s="1"/>
  <c r="D25" i="4"/>
  <c r="C25" i="4" s="1"/>
  <c r="D26" i="4"/>
  <c r="C26" i="4" s="1"/>
  <c r="D27" i="4"/>
  <c r="C27" i="4" s="1"/>
  <c r="D12" i="4"/>
  <c r="C12" i="4" s="1"/>
  <c r="Q28" i="4"/>
  <c r="R28" i="4"/>
  <c r="S28" i="4"/>
  <c r="T28" i="4"/>
  <c r="AA33" i="3"/>
  <c r="AB33" i="3"/>
  <c r="AC33" i="3"/>
  <c r="AD33" i="3"/>
  <c r="AE33" i="3"/>
  <c r="AF33" i="3"/>
  <c r="AG33" i="3"/>
  <c r="AH33" i="3"/>
  <c r="AI33" i="3"/>
  <c r="AJ33" i="3"/>
  <c r="AK33" i="3"/>
  <c r="Z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G33" i="3"/>
  <c r="D13" i="3"/>
  <c r="D14" i="3"/>
  <c r="D15" i="3"/>
  <c r="D17" i="3"/>
  <c r="D18" i="3"/>
  <c r="D19" i="3"/>
  <c r="D20" i="3"/>
  <c r="D21" i="3"/>
  <c r="D22" i="3"/>
  <c r="D23" i="3"/>
  <c r="D25" i="3"/>
  <c r="D26" i="3"/>
  <c r="D27" i="3"/>
  <c r="D28" i="3"/>
  <c r="D29" i="3"/>
  <c r="D30" i="3"/>
  <c r="D31" i="3"/>
  <c r="D32" i="3"/>
  <c r="D12" i="3"/>
  <c r="E13" i="3"/>
  <c r="E14" i="3"/>
  <c r="E15" i="3"/>
  <c r="E17" i="3"/>
  <c r="E18" i="3"/>
  <c r="E19" i="3"/>
  <c r="E20" i="3"/>
  <c r="E21" i="3"/>
  <c r="E22" i="3"/>
  <c r="E23" i="3"/>
  <c r="E25" i="3"/>
  <c r="E26" i="3"/>
  <c r="E27" i="3"/>
  <c r="E28" i="3"/>
  <c r="E29" i="3"/>
  <c r="E30" i="3"/>
  <c r="E31" i="3"/>
  <c r="E32" i="3"/>
  <c r="C22" i="4" l="1"/>
  <c r="C12" i="6"/>
  <c r="D32" i="6"/>
  <c r="E28" i="4"/>
  <c r="E29" i="4" s="1"/>
  <c r="C23" i="4"/>
  <c r="C18" i="4"/>
  <c r="D28" i="4"/>
  <c r="D29" i="4" s="1"/>
  <c r="C15" i="4"/>
  <c r="C28" i="4" l="1"/>
  <c r="C29" i="4" s="1"/>
  <c r="C25" i="3" l="1"/>
  <c r="E13" i="2"/>
  <c r="E14" i="2"/>
  <c r="E16" i="2"/>
  <c r="E17" i="2"/>
  <c r="E19" i="2"/>
  <c r="C19" i="2" s="1"/>
  <c r="E20" i="2"/>
  <c r="E21" i="2"/>
  <c r="E22" i="2"/>
  <c r="E23" i="2"/>
  <c r="E24" i="2"/>
  <c r="E25" i="2"/>
  <c r="E27" i="2"/>
  <c r="E28" i="2"/>
  <c r="E29" i="2"/>
  <c r="E30" i="2"/>
  <c r="E31" i="2"/>
  <c r="E12" i="2"/>
  <c r="D13" i="2"/>
  <c r="D14" i="2"/>
  <c r="C14" i="2" s="1"/>
  <c r="D16" i="2"/>
  <c r="C16" i="2" s="1"/>
  <c r="D17" i="2"/>
  <c r="D20" i="2"/>
  <c r="D21" i="2"/>
  <c r="D22" i="2"/>
  <c r="D23" i="2"/>
  <c r="D24" i="2"/>
  <c r="D25" i="2"/>
  <c r="D27" i="2"/>
  <c r="D28" i="2"/>
  <c r="D29" i="2"/>
  <c r="D30" i="2"/>
  <c r="C30" i="2" s="1"/>
  <c r="D31" i="2"/>
  <c r="D12" i="2"/>
  <c r="C29" i="2" l="1"/>
  <c r="C31" i="2"/>
  <c r="C21" i="2"/>
  <c r="C13" i="2"/>
  <c r="C28" i="2"/>
  <c r="C23" i="2"/>
  <c r="C24" i="2"/>
  <c r="C20" i="2"/>
  <c r="C22" i="2"/>
  <c r="C25" i="2"/>
  <c r="C17" i="2"/>
  <c r="C27" i="2"/>
  <c r="D34" i="2"/>
  <c r="D35" i="2" s="1"/>
  <c r="C12" i="2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Z28" i="1"/>
  <c r="E13" i="1"/>
  <c r="E14" i="1"/>
  <c r="E16" i="1"/>
  <c r="E17" i="1"/>
  <c r="E18" i="1"/>
  <c r="E19" i="1"/>
  <c r="E20" i="1"/>
  <c r="E21" i="1"/>
  <c r="E22" i="1"/>
  <c r="E23" i="1"/>
  <c r="E24" i="1"/>
  <c r="E25" i="1"/>
  <c r="E26" i="1"/>
  <c r="E27" i="1"/>
  <c r="E12" i="1"/>
  <c r="E28" i="1" l="1"/>
  <c r="Z27" i="7" l="1"/>
  <c r="AA27" i="7"/>
  <c r="AB27" i="7"/>
  <c r="AC27" i="7"/>
  <c r="AD27" i="7"/>
  <c r="AE27" i="7"/>
  <c r="AF27" i="7"/>
  <c r="AG27" i="7"/>
  <c r="AH27" i="7"/>
  <c r="AI27" i="7"/>
  <c r="AJ27" i="7"/>
  <c r="Z28" i="4"/>
  <c r="Z32" i="6" l="1"/>
  <c r="E20" i="5"/>
  <c r="C14" i="3"/>
  <c r="C15" i="3"/>
  <c r="C17" i="3"/>
  <c r="C18" i="3"/>
  <c r="C27" i="3"/>
  <c r="C29" i="3"/>
  <c r="C30" i="3"/>
  <c r="E12" i="3"/>
  <c r="C12" i="3" s="1"/>
  <c r="E33" i="3" l="1"/>
  <c r="E34" i="3" s="1"/>
  <c r="E33" i="5"/>
  <c r="C12" i="7" l="1"/>
  <c r="E13" i="6"/>
  <c r="E14" i="6"/>
  <c r="C14" i="6" s="1"/>
  <c r="E15" i="6"/>
  <c r="C15" i="6" s="1"/>
  <c r="E16" i="6"/>
  <c r="C16" i="6" s="1"/>
  <c r="E17" i="6"/>
  <c r="E18" i="6"/>
  <c r="E19" i="6"/>
  <c r="E20" i="6"/>
  <c r="E21" i="6"/>
  <c r="E22" i="6"/>
  <c r="E23" i="6"/>
  <c r="C23" i="6" s="1"/>
  <c r="E24" i="6"/>
  <c r="E25" i="6"/>
  <c r="C25" i="6" s="1"/>
  <c r="E30" i="6"/>
  <c r="E31" i="6"/>
  <c r="C31" i="6" s="1"/>
  <c r="E14" i="5"/>
  <c r="E15" i="5"/>
  <c r="E13" i="5"/>
  <c r="E17" i="5"/>
  <c r="E18" i="5"/>
  <c r="E19" i="5"/>
  <c r="E21" i="5"/>
  <c r="E22" i="5"/>
  <c r="E24" i="5"/>
  <c r="E25" i="5"/>
  <c r="E26" i="5"/>
  <c r="E27" i="5"/>
  <c r="E28" i="5"/>
  <c r="E29" i="5"/>
  <c r="E30" i="5"/>
  <c r="E31" i="5"/>
  <c r="E32" i="5"/>
  <c r="E34" i="5"/>
  <c r="E12" i="5"/>
  <c r="C32" i="3"/>
  <c r="E32" i="6" l="1"/>
  <c r="C32" i="6" s="1"/>
  <c r="C13" i="6"/>
  <c r="C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O34" i="2"/>
  <c r="AP34" i="2"/>
  <c r="AQ34" i="2"/>
  <c r="AR34" i="2"/>
  <c r="AS34" i="2"/>
  <c r="AT34" i="2"/>
  <c r="AU34" i="2"/>
  <c r="AV34" i="2"/>
  <c r="C27" i="1" l="1"/>
  <c r="C17" i="6" l="1"/>
  <c r="D17" i="1" l="1"/>
  <c r="C17" i="1" s="1"/>
  <c r="D12" i="1" l="1"/>
  <c r="C12" i="1" s="1"/>
  <c r="H32" i="6" l="1"/>
  <c r="I32" i="6"/>
  <c r="J32" i="6"/>
  <c r="K32" i="6"/>
  <c r="L32" i="6"/>
  <c r="M32" i="6"/>
  <c r="N32" i="6"/>
  <c r="O32" i="6"/>
  <c r="P32" i="6"/>
  <c r="Q32" i="6"/>
  <c r="R32" i="6"/>
  <c r="S32" i="6"/>
  <c r="T32" i="6"/>
  <c r="U32" i="6"/>
  <c r="V32" i="6"/>
  <c r="G32" i="6"/>
  <c r="E33" i="6"/>
  <c r="C18" i="6" l="1"/>
  <c r="C19" i="6"/>
  <c r="C20" i="6"/>
  <c r="C21" i="6"/>
  <c r="C22" i="6"/>
  <c r="C24" i="6"/>
  <c r="C30" i="6"/>
  <c r="J27" i="7"/>
  <c r="K27" i="7"/>
  <c r="L27" i="7"/>
  <c r="M27" i="7"/>
  <c r="N27" i="7"/>
  <c r="O27" i="7"/>
  <c r="P27" i="7"/>
  <c r="T27" i="7"/>
  <c r="U27" i="7"/>
  <c r="V27" i="7"/>
  <c r="E27" i="7"/>
  <c r="E28" i="7" s="1"/>
  <c r="D13" i="7"/>
  <c r="C13" i="7" s="1"/>
  <c r="D14" i="7"/>
  <c r="C14" i="7" s="1"/>
  <c r="D16" i="7"/>
  <c r="C16" i="7" s="1"/>
  <c r="D17" i="7"/>
  <c r="C17" i="7" s="1"/>
  <c r="D18" i="7"/>
  <c r="C18" i="7" s="1"/>
  <c r="D19" i="7"/>
  <c r="D20" i="7"/>
  <c r="C20" i="7" s="1"/>
  <c r="C21" i="7"/>
  <c r="D23" i="7"/>
  <c r="C23" i="7" s="1"/>
  <c r="D24" i="7"/>
  <c r="C24" i="7" s="1"/>
  <c r="D25" i="7"/>
  <c r="C25" i="7" s="1"/>
  <c r="D26" i="7"/>
  <c r="C26" i="7" s="1"/>
  <c r="J28" i="4"/>
  <c r="K28" i="4"/>
  <c r="L28" i="4"/>
  <c r="M28" i="4"/>
  <c r="N28" i="4"/>
  <c r="O28" i="4"/>
  <c r="P28" i="4"/>
  <c r="U28" i="4"/>
  <c r="V28" i="4"/>
  <c r="C19" i="7" l="1"/>
  <c r="C27" i="7" s="1"/>
  <c r="C28" i="7" s="1"/>
  <c r="D27" i="7"/>
  <c r="D28" i="7" s="1"/>
  <c r="C31" i="3"/>
  <c r="C19" i="3"/>
  <c r="C28" i="3"/>
  <c r="C26" i="3"/>
  <c r="C23" i="3"/>
  <c r="C22" i="3"/>
  <c r="C21" i="3"/>
  <c r="C20" i="3"/>
  <c r="C13" i="3"/>
  <c r="C33" i="3" l="1"/>
  <c r="C34" i="3" s="1"/>
  <c r="C12" i="5"/>
  <c r="C28" i="5"/>
  <c r="C32" i="5"/>
  <c r="C29" i="5"/>
  <c r="C30" i="5"/>
  <c r="C31" i="5"/>
  <c r="C33" i="5"/>
  <c r="C34" i="5"/>
  <c r="C27" i="5"/>
  <c r="C26" i="5"/>
  <c r="C13" i="5"/>
  <c r="C14" i="5"/>
  <c r="C15" i="5"/>
  <c r="C17" i="5"/>
  <c r="C18" i="5"/>
  <c r="C19" i="5"/>
  <c r="C20" i="5"/>
  <c r="C21" i="5"/>
  <c r="C22" i="5"/>
  <c r="C24" i="5"/>
  <c r="W28" i="1"/>
  <c r="D18" i="1"/>
  <c r="C18" i="1" s="1"/>
  <c r="C25" i="5" l="1"/>
  <c r="D35" i="5"/>
  <c r="D36" i="5" s="1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D24" i="1"/>
  <c r="C24" i="1" s="1"/>
  <c r="C25" i="1"/>
  <c r="D26" i="1"/>
  <c r="C26" i="1" s="1"/>
  <c r="D23" i="1"/>
  <c r="C23" i="1" s="1"/>
  <c r="D22" i="1"/>
  <c r="C22" i="1" s="1"/>
  <c r="D19" i="1"/>
  <c r="C19" i="1" s="1"/>
  <c r="D20" i="1"/>
  <c r="C20" i="1" s="1"/>
  <c r="D21" i="1"/>
  <c r="C21" i="1" s="1"/>
  <c r="D16" i="1"/>
  <c r="C16" i="1" s="1"/>
  <c r="D13" i="1"/>
  <c r="C13" i="1" s="1"/>
  <c r="D14" i="1"/>
  <c r="C14" i="1" s="1"/>
  <c r="D28" i="1" l="1"/>
  <c r="C28" i="1" s="1"/>
  <c r="E35" i="5"/>
  <c r="E36" i="5" s="1"/>
  <c r="C35" i="5"/>
  <c r="C36" i="5" s="1"/>
  <c r="E34" i="2"/>
  <c r="E35" i="2" s="1"/>
  <c r="C35" i="2"/>
  <c r="D33" i="3"/>
  <c r="D34" i="3" s="1"/>
  <c r="D29" i="1" l="1"/>
  <c r="C29" i="1"/>
  <c r="E29" i="1"/>
  <c r="D33" i="6"/>
  <c r="C33" i="6"/>
</calcChain>
</file>

<file path=xl/sharedStrings.xml><?xml version="1.0" encoding="utf-8"?>
<sst xmlns="http://schemas.openxmlformats.org/spreadsheetml/2006/main" count="510" uniqueCount="213">
  <si>
    <t>сентябрь</t>
  </si>
  <si>
    <t>пн</t>
  </si>
  <si>
    <t>вт</t>
  </si>
  <si>
    <t>ср</t>
  </si>
  <si>
    <t>чт</t>
  </si>
  <si>
    <t>пт</t>
  </si>
  <si>
    <t>сб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</si>
  <si>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</si>
  <si>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</si>
  <si>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</si>
  <si>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</si>
  <si>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</si>
  <si>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</si>
  <si>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</si>
  <si>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</si>
  <si>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</si>
  <si>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Иностранный язык</t>
  </si>
  <si>
    <t>Экономика образовательного учреждения</t>
  </si>
  <si>
    <t>Основы врачебного контроля</t>
  </si>
  <si>
    <t>Основы математической статистики</t>
  </si>
  <si>
    <t>Практикум по основам проектно-исследовательской деятельности</t>
  </si>
  <si>
    <t>Гигиенические основы физической культуры и спорта</t>
  </si>
  <si>
    <t>Материально-техническое обеспечение физкультурно-спортивной деятельности</t>
  </si>
  <si>
    <t>Основы философии</t>
  </si>
  <si>
    <t>Основы социологии и политологии</t>
  </si>
  <si>
    <t>Культурология</t>
  </si>
  <si>
    <t>Экологические основы природользования</t>
  </si>
  <si>
    <t>Физиология с основами бихимии</t>
  </si>
  <si>
    <t>Педагогика</t>
  </si>
  <si>
    <t>Психология</t>
  </si>
  <si>
    <t>Теория и история физической культуры и спорта</t>
  </si>
  <si>
    <t>Правовое обеспечение профессиональной деятельности</t>
  </si>
  <si>
    <t>Основы биомеханики</t>
  </si>
  <si>
    <t>Менеджмент физической культуры и спорта</t>
  </si>
  <si>
    <t>к</t>
  </si>
  <si>
    <t>с</t>
  </si>
  <si>
    <t>п</t>
  </si>
  <si>
    <t>июль</t>
  </si>
  <si>
    <t>3 семестр -16 недель</t>
  </si>
  <si>
    <t>п/э</t>
  </si>
  <si>
    <t>сессия</t>
  </si>
  <si>
    <t>каникулы</t>
  </si>
  <si>
    <t>Гигиенические основы  физической культуры</t>
  </si>
  <si>
    <t>Менеджмент  физической культуры и спорта</t>
  </si>
  <si>
    <t>4 семестр-12 недель</t>
  </si>
  <si>
    <t xml:space="preserve">  </t>
  </si>
  <si>
    <t>23</t>
  </si>
  <si>
    <t>24</t>
  </si>
  <si>
    <t>25</t>
  </si>
  <si>
    <t>26</t>
  </si>
  <si>
    <t>27</t>
  </si>
  <si>
    <t>28</t>
  </si>
  <si>
    <t>14</t>
  </si>
  <si>
    <t>15</t>
  </si>
  <si>
    <t>16</t>
  </si>
  <si>
    <t>17</t>
  </si>
  <si>
    <t>18</t>
  </si>
  <si>
    <t>19</t>
  </si>
  <si>
    <t>29</t>
  </si>
  <si>
    <t>30</t>
  </si>
  <si>
    <t>31</t>
  </si>
  <si>
    <t xml:space="preserve">                   </t>
  </si>
  <si>
    <t xml:space="preserve">6 семестр - 17 недель </t>
  </si>
  <si>
    <t xml:space="preserve">п </t>
  </si>
  <si>
    <t>Математика</t>
  </si>
  <si>
    <t>Материально-техническон обеспечение физкультурно-спортивной деятельности</t>
  </si>
  <si>
    <t>Мониторинг физического состояния спортсмена</t>
  </si>
  <si>
    <t>5 семестр - 16 недель</t>
  </si>
  <si>
    <t xml:space="preserve">Экономика образовательного учреждения </t>
  </si>
  <si>
    <t>Метериально-техническое обеспечение физкультурно-спортиной деятельности</t>
  </si>
  <si>
    <t>у</t>
  </si>
  <si>
    <t>учебный процесс</t>
  </si>
  <si>
    <t>подготовка к ГИА</t>
  </si>
  <si>
    <t>ГИА</t>
  </si>
  <si>
    <t>5- семестр - 13 учебных недель</t>
  </si>
  <si>
    <t>6-семестр-13 учебных недель</t>
  </si>
  <si>
    <t>8 семестр- 13 учебных недель</t>
  </si>
  <si>
    <t>7 семестр - 13 учебных недель</t>
  </si>
  <si>
    <t>гиа</t>
  </si>
  <si>
    <t>1с -17 учебных недель</t>
  </si>
  <si>
    <t>2с -22 учебных недель</t>
  </si>
  <si>
    <t>7с -13 учебных  недель</t>
  </si>
  <si>
    <t>26 учебных  недель</t>
  </si>
  <si>
    <t>8с -13 учебных  недель</t>
  </si>
  <si>
    <t>1 семестр -  17 учебных недель</t>
  </si>
  <si>
    <t>2 семестр - 22  учебные недели недели</t>
  </si>
  <si>
    <t>4 семестр - 21 учебная  неделя</t>
  </si>
  <si>
    <t>3 семестр - 16  учебных недель</t>
  </si>
  <si>
    <t xml:space="preserve">Годовая  учебная нагрузка обучающихся                                                                                                    </t>
  </si>
  <si>
    <t xml:space="preserve">Количество часов в неделю </t>
  </si>
  <si>
    <t>Количество часов  в неделю</t>
  </si>
  <si>
    <t>№</t>
  </si>
  <si>
    <t>Количество часов в неделю</t>
  </si>
  <si>
    <t>33- учебные недели</t>
  </si>
  <si>
    <t>Д/Н</t>
  </si>
  <si>
    <t>д/н</t>
  </si>
  <si>
    <t xml:space="preserve"> 1 семестр - 16 учебных  недель</t>
  </si>
  <si>
    <t>2 семестр- 12  учебных недель</t>
  </si>
  <si>
    <t>3 курс на базе 11 классов</t>
  </si>
  <si>
    <t>26 - учебных недель</t>
  </si>
  <si>
    <t>ПМ -Профессиональный модуль</t>
  </si>
  <si>
    <t>МДК - Междисциплинарный курс</t>
  </si>
  <si>
    <t xml:space="preserve">Календарный график учебного процесса    2019-2020 учебного года </t>
  </si>
  <si>
    <t>ПМ.01 МДК.01.01 Раздел 2                                                                           Планирование  и построение  тренировочного процесса в ИВС</t>
  </si>
  <si>
    <t>ПМ.01 МДК.01.01 Раздел 3                        Педагогический контроль и спортивный отбор многолетней подготовки в ИВС</t>
  </si>
  <si>
    <t>ПМ.02 МДК.02.01                      Настольный теннис</t>
  </si>
  <si>
    <t>ПМ.02  МДК.02.01                                             Легкая атлетика</t>
  </si>
  <si>
    <t>ПМ.02 МДК.02.01                               Плавание</t>
  </si>
  <si>
    <t>ПМ.02  МДК.02.03                                 Лечебная физическая культура  и массаж</t>
  </si>
  <si>
    <t>2 курс на базе 11 классов</t>
  </si>
  <si>
    <t xml:space="preserve">Календарный график учебного процесса  2019-2020 учебного года </t>
  </si>
  <si>
    <t>4 с-5 недель</t>
  </si>
  <si>
    <t>4 недели</t>
  </si>
  <si>
    <t>3 недели</t>
  </si>
  <si>
    <t xml:space="preserve">1 курс на базе 11 классов </t>
  </si>
  <si>
    <t xml:space="preserve">37 - учебных недель </t>
  </si>
  <si>
    <t>2 с- 8 учебных недель</t>
  </si>
  <si>
    <t xml:space="preserve">Календарный график учебного процесса   2019-2020 учебного года </t>
  </si>
  <si>
    <t>ПМ.02 МДК.03.01 Раздел 2                       Основы педагогического мастерства</t>
  </si>
  <si>
    <t>ПМ.01 МДК.01.01 Раздел 2                               Построение и планирование тренировочного процесса в ИВС</t>
  </si>
  <si>
    <t>ПМ.01 МДК.01.01 Раздел 1                         Теоретико-методические основы спортивной тренировки в ИВС</t>
  </si>
  <si>
    <t>ПМ.02 МДК.02.01                                              Туризм</t>
  </si>
  <si>
    <t>ПМ.02 МДК.02.01                                Единоборства</t>
  </si>
  <si>
    <t>ПМ.02 МДК.02.02                              Организация физкультурно-спортивной работы</t>
  </si>
  <si>
    <t xml:space="preserve">ПМ.02 МДК.02.01                                                                Плавание </t>
  </si>
  <si>
    <t xml:space="preserve">ПМ.03 МДК.03.01 Раздел 1                                           Методическое обеспечение и технология физкультурно спортивной деятельности </t>
  </si>
  <si>
    <t>ПМ.03 МДК.03.01 Раздел 3                                       Основы проектно-исследовательской деятельности</t>
  </si>
  <si>
    <t>6 недель</t>
  </si>
  <si>
    <t>преддипломная практика</t>
  </si>
  <si>
    <t xml:space="preserve"> производственная практика</t>
  </si>
  <si>
    <t>производственная практика</t>
  </si>
  <si>
    <t>История</t>
  </si>
  <si>
    <t>Русский язык и культура речи</t>
  </si>
  <si>
    <t xml:space="preserve"> Математика</t>
  </si>
  <si>
    <t>Информатика и ИКТ в профессиональной деятельности</t>
  </si>
  <si>
    <t xml:space="preserve"> Анатомия</t>
  </si>
  <si>
    <t xml:space="preserve"> Педагогика</t>
  </si>
  <si>
    <t xml:space="preserve"> Психология</t>
  </si>
  <si>
    <t xml:space="preserve"> Введение в специальность</t>
  </si>
  <si>
    <t xml:space="preserve"> Безопасность жизнедеятельности</t>
  </si>
  <si>
    <t>ПМ.01 МДК.01.01 Раздел 1                             Теоретико-методические основы спортивной тренировки в ИВС</t>
  </si>
  <si>
    <t>ПМ.02 МДК.02.01                                         Баскетбол</t>
  </si>
  <si>
    <t>ПМ.02 МДК.02.01                           Гимнастика</t>
  </si>
  <si>
    <t xml:space="preserve">4 курс на базе 9 классов </t>
  </si>
  <si>
    <t>ПМ.02 МДК.02.01                              Подвижные игры</t>
  </si>
  <si>
    <t>ПМ.02 МДК.02.01                                  Волейбол</t>
  </si>
  <si>
    <t>ПМ.02 МДК.02.01                                    Футбол</t>
  </si>
  <si>
    <t>ПМ.02 МДК.02.01                                    Настольный теннис</t>
  </si>
  <si>
    <t>ПМ.02 МДК.02.01                                           Спортивное ориентирование</t>
  </si>
  <si>
    <t>ПМ.02 МДК.02.01                                     Лыжный спорт</t>
  </si>
  <si>
    <t>Психология общения</t>
  </si>
  <si>
    <t>ПМ.01 МДК.01.01 Раздел 2                                   Планирование и построение тренировочного процесса в ИВС</t>
  </si>
  <si>
    <t>ПМ.01. МДК.01.01 Раздел 4         Построение системы соревнований и руководство соревновательной деятельностью</t>
  </si>
  <si>
    <t>ПМ.01 МДК.01.01 Раздел 4                                                    Построение системы соревнований и руководство соревновательной деятельностью</t>
  </si>
  <si>
    <t>ПМ.02 МДК.02.01                       Гимнастика</t>
  </si>
  <si>
    <t>ПМ.02 МДК.02.01                         Легкая атлетика</t>
  </si>
  <si>
    <t>ПМ.02 МДК.02.01                                             Плавание</t>
  </si>
  <si>
    <t>ПМ.02 МДК.02.01                           Туризм</t>
  </si>
  <si>
    <t>ПМ.02 МДК.02.01                              Единоборства</t>
  </si>
  <si>
    <t>ПМ.02 МДК.02.02                Организация физкультурно-спортивной работы</t>
  </si>
  <si>
    <t>ПМ.02 МДК.02.03                                    Лечебная физическая культура и массаж</t>
  </si>
  <si>
    <t>ПМ.03 МДК.03.01 Раздел 2                     Основы педагогического мастерства</t>
  </si>
  <si>
    <t xml:space="preserve">3 курс на базе 9 классов </t>
  </si>
  <si>
    <t>5с-16 учебных недель</t>
  </si>
  <si>
    <t>6с - 17 учебных недель</t>
  </si>
  <si>
    <t xml:space="preserve">Основы социологии и политологии </t>
  </si>
  <si>
    <t>Физиология с основами биохимии</t>
  </si>
  <si>
    <t xml:space="preserve"> Правовое обеспечение профессиональной деятельности</t>
  </si>
  <si>
    <t xml:space="preserve"> Основы биомеханики</t>
  </si>
  <si>
    <t>ПМ.01 МДК.01.01 Раздел 1                                                    Теоретико-методические основы спортивной тренировки в ИВС</t>
  </si>
  <si>
    <t>ПМ.01 МДК.01.01 Раздел 2                          Планирование и построение тренировочного процесса в ИВС</t>
  </si>
  <si>
    <t>ПМ.02  МДК.02.01                                    Гимнастика</t>
  </si>
  <si>
    <t>ПМ.02  МДК.02.01                   Единоборства</t>
  </si>
  <si>
    <t>ПМ.02  МДК.02.02                         Организация физкультурно-спортивной работы</t>
  </si>
  <si>
    <t>ПМ.03 МДК.03.01 Раздел 1                                          Методическое обеспечение и технология физкультурно-спортивной деятельности</t>
  </si>
  <si>
    <t>ПМ.02 МДК.03.01 Раздел 3                             Основы проектно-исследовательской деятельности</t>
  </si>
  <si>
    <t xml:space="preserve">2 курс на базе 9 классов </t>
  </si>
  <si>
    <t>Д/н</t>
  </si>
  <si>
    <t xml:space="preserve">1 курс на базе 9 классов </t>
  </si>
  <si>
    <t>39- учебных недель</t>
  </si>
  <si>
    <t>37-учебных недель</t>
  </si>
  <si>
    <t>3 с -16 учебных недель</t>
  </si>
  <si>
    <t>4 с -21 учебная  неделя</t>
  </si>
  <si>
    <t>1 с-16  учебныхнедель</t>
  </si>
  <si>
    <t>2 с - 21 учебная  неделя</t>
  </si>
  <si>
    <t>3 с-16 учебных недель</t>
  </si>
  <si>
    <t>4 с - 17 учебных недель</t>
  </si>
  <si>
    <t>6 с -13 учебных недель</t>
  </si>
  <si>
    <t>5 с -13 учебных недель</t>
  </si>
  <si>
    <t>Русский язык</t>
  </si>
  <si>
    <t xml:space="preserve"> Литература</t>
  </si>
  <si>
    <t>Обществознание                                       (вкл. экономику и право)</t>
  </si>
  <si>
    <t>Литература</t>
  </si>
  <si>
    <t>Анатомия</t>
  </si>
  <si>
    <t>Безопасность жизнедеятельности</t>
  </si>
  <si>
    <t>ПМ.01 МДК.01.01 Раздел 1                                     Теоретико-методические основы спортивной тренировки в ИВС</t>
  </si>
  <si>
    <t>ПМ.02 МДК.02.01                          Волейбол</t>
  </si>
  <si>
    <t>ПМ.02 МДК.02.01                          Гимнастика</t>
  </si>
  <si>
    <t xml:space="preserve">ПМ.03 МДК 03.01 Раздел 1           Методическое обеспечение  и технология физкультурно-спортивной деятельности </t>
  </si>
  <si>
    <t>ПМ.02 МДК.02.01                                       Лыжный спорт</t>
  </si>
  <si>
    <t xml:space="preserve"> Иностранный язык</t>
  </si>
  <si>
    <t>Физическая культура</t>
  </si>
  <si>
    <t>Основы безопасности жизнедеятельности</t>
  </si>
  <si>
    <t>Информатика</t>
  </si>
  <si>
    <t>Физика</t>
  </si>
  <si>
    <t xml:space="preserve"> Химия</t>
  </si>
  <si>
    <t>География</t>
  </si>
  <si>
    <t>Биология</t>
  </si>
  <si>
    <t>Обществознание                                           (вкл. экономику и право)</t>
  </si>
  <si>
    <t>Организация учебной деятельности</t>
  </si>
  <si>
    <t>Введение в специальность</t>
  </si>
  <si>
    <t>ПМ.02 МДК.02.01                                          Подвижные игры</t>
  </si>
  <si>
    <t>Математика: алгебра иначала математического анализа; геометрия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</si>
</sst>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24"/>
      <color theme="1"/>
      <name val="Times New Roman"/>
      <family val="1"/>
      <charset val="204"/>
    </font>
    <font>
      <b/>
      <sz val="10"/>
      <color rgb="FFFF0000"/>
      <name val="Calibri"/>
      <family val="2"/>
      <charset val="204"/>
      <scheme val="minor"/>
    </font>
    <font>
      <b/>
      <sz val="26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7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16"/>
      </patternFill>
    </fill>
    <fill>
      <patternFill patternType="solid">
        <fgColor theme="8" tint="0.59999389629810485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4" fillId="0" borderId="0"/>
  </cellStyleXfs>
  <cellXfs count="96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24" xfId="0" applyBorder="1"/>
    <xf numFmtId="0" fontId="0" fillId="0" borderId="25" xfId="0" applyBorder="1"/>
    <xf numFmtId="0" fontId="0" fillId="0" borderId="15" xfId="0" applyBorder="1"/>
    <xf numFmtId="0" fontId="0" fillId="0" borderId="30" xfId="0" applyBorder="1"/>
    <xf numFmtId="0" fontId="1" fillId="0" borderId="1" xfId="0" applyFont="1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21" xfId="0" applyBorder="1"/>
    <xf numFmtId="0" fontId="0" fillId="0" borderId="38" xfId="0" applyBorder="1"/>
    <xf numFmtId="0" fontId="0" fillId="0" borderId="39" xfId="0" applyBorder="1"/>
    <xf numFmtId="0" fontId="0" fillId="0" borderId="14" xfId="0" applyBorder="1"/>
    <xf numFmtId="0" fontId="3" fillId="0" borderId="5" xfId="0" applyFont="1" applyBorder="1"/>
    <xf numFmtId="0" fontId="3" fillId="0" borderId="1" xfId="0" applyFont="1" applyBorder="1"/>
    <xf numFmtId="0" fontId="0" fillId="0" borderId="1" xfId="0" applyBorder="1" applyAlignment="1">
      <alignment wrapText="1"/>
    </xf>
    <xf numFmtId="0" fontId="1" fillId="0" borderId="3" xfId="0" applyFont="1" applyBorder="1"/>
    <xf numFmtId="0" fontId="1" fillId="0" borderId="22" xfId="0" applyFont="1" applyBorder="1"/>
    <xf numFmtId="0" fontId="1" fillId="0" borderId="26" xfId="0" applyFont="1" applyBorder="1"/>
    <xf numFmtId="0" fontId="1" fillId="0" borderId="40" xfId="0" applyFont="1" applyBorder="1"/>
    <xf numFmtId="0" fontId="1" fillId="0" borderId="27" xfId="0" applyFont="1" applyBorder="1"/>
    <xf numFmtId="0" fontId="1" fillId="0" borderId="23" xfId="0" applyFont="1" applyBorder="1"/>
    <xf numFmtId="0" fontId="1" fillId="0" borderId="26" xfId="0" applyFont="1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55" xfId="0" applyBorder="1"/>
    <xf numFmtId="0" fontId="0" fillId="0" borderId="8" xfId="0" applyFill="1" applyBorder="1"/>
    <xf numFmtId="0" fontId="0" fillId="0" borderId="6" xfId="0" applyFill="1" applyBorder="1"/>
    <xf numFmtId="0" fontId="1" fillId="0" borderId="22" xfId="0" applyFont="1" applyFill="1" applyBorder="1"/>
    <xf numFmtId="0" fontId="0" fillId="0" borderId="19" xfId="0" applyBorder="1"/>
    <xf numFmtId="0" fontId="0" fillId="0" borderId="63" xfId="0" applyBorder="1"/>
    <xf numFmtId="0" fontId="0" fillId="0" borderId="20" xfId="0" applyBorder="1"/>
    <xf numFmtId="0" fontId="0" fillId="0" borderId="23" xfId="0" applyBorder="1"/>
    <xf numFmtId="0" fontId="0" fillId="3" borderId="9" xfId="0" applyFill="1" applyBorder="1"/>
    <xf numFmtId="0" fontId="0" fillId="0" borderId="47" xfId="0" applyBorder="1"/>
    <xf numFmtId="0" fontId="0" fillId="0" borderId="53" xfId="0" applyBorder="1"/>
    <xf numFmtId="0" fontId="0" fillId="0" borderId="68" xfId="0" applyBorder="1"/>
    <xf numFmtId="0" fontId="1" fillId="0" borderId="49" xfId="0" applyFont="1" applyBorder="1"/>
    <xf numFmtId="0" fontId="0" fillId="0" borderId="46" xfId="0" applyBorder="1"/>
    <xf numFmtId="0" fontId="0" fillId="0" borderId="1" xfId="0" applyFill="1" applyBorder="1"/>
    <xf numFmtId="0" fontId="0" fillId="0" borderId="7" xfId="0" applyFill="1" applyBorder="1"/>
    <xf numFmtId="0" fontId="1" fillId="0" borderId="53" xfId="0" applyFont="1" applyBorder="1"/>
    <xf numFmtId="0" fontId="1" fillId="0" borderId="68" xfId="0" applyFont="1" applyBorder="1"/>
    <xf numFmtId="0" fontId="0" fillId="0" borderId="5" xfId="0" applyFill="1" applyBorder="1"/>
    <xf numFmtId="0" fontId="0" fillId="3" borderId="1" xfId="0" applyFill="1" applyBorder="1"/>
    <xf numFmtId="0" fontId="0" fillId="3" borderId="4" xfId="0" applyFill="1" applyBorder="1"/>
    <xf numFmtId="0" fontId="0" fillId="3" borderId="5" xfId="0" applyFill="1" applyBorder="1"/>
    <xf numFmtId="0" fontId="0" fillId="4" borderId="10" xfId="0" applyFill="1" applyBorder="1"/>
    <xf numFmtId="0" fontId="0" fillId="3" borderId="3" xfId="0" applyFill="1" applyBorder="1"/>
    <xf numFmtId="0" fontId="11" fillId="0" borderId="1" xfId="0" applyFont="1" applyBorder="1"/>
    <xf numFmtId="0" fontId="1" fillId="3" borderId="26" xfId="0" applyFont="1" applyFill="1" applyBorder="1"/>
    <xf numFmtId="0" fontId="0" fillId="3" borderId="12" xfId="0" applyFill="1" applyBorder="1"/>
    <xf numFmtId="0" fontId="1" fillId="3" borderId="49" xfId="0" applyFont="1" applyFill="1" applyBorder="1"/>
    <xf numFmtId="0" fontId="0" fillId="3" borderId="7" xfId="0" applyFill="1" applyBorder="1"/>
    <xf numFmtId="0" fontId="0" fillId="3" borderId="69" xfId="0" applyFill="1" applyBorder="1"/>
    <xf numFmtId="0" fontId="0" fillId="0" borderId="60" xfId="0" applyBorder="1"/>
    <xf numFmtId="0" fontId="1" fillId="0" borderId="45" xfId="0" applyFont="1" applyFill="1" applyBorder="1"/>
    <xf numFmtId="0" fontId="9" fillId="5" borderId="9" xfId="0" applyFont="1" applyFill="1" applyBorder="1"/>
    <xf numFmtId="0" fontId="1" fillId="0" borderId="16" xfId="0" applyFont="1" applyFill="1" applyBorder="1"/>
    <xf numFmtId="0" fontId="0" fillId="0" borderId="71" xfId="0" applyBorder="1"/>
    <xf numFmtId="0" fontId="10" fillId="0" borderId="1" xfId="0" applyFont="1" applyBorder="1"/>
    <xf numFmtId="0" fontId="16" fillId="0" borderId="1" xfId="0" applyFont="1" applyBorder="1"/>
    <xf numFmtId="0" fontId="15" fillId="0" borderId="40" xfId="0" applyFont="1" applyBorder="1"/>
    <xf numFmtId="0" fontId="3" fillId="0" borderId="0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0" fillId="3" borderId="2" xfId="0" applyFill="1" applyBorder="1"/>
    <xf numFmtId="0" fontId="0" fillId="0" borderId="59" xfId="0" applyBorder="1"/>
    <xf numFmtId="0" fontId="0" fillId="0" borderId="40" xfId="0" applyBorder="1"/>
    <xf numFmtId="0" fontId="0" fillId="0" borderId="42" xfId="0" applyBorder="1"/>
    <xf numFmtId="0" fontId="0" fillId="0" borderId="26" xfId="0" applyFill="1" applyBorder="1"/>
    <xf numFmtId="0" fontId="0" fillId="0" borderId="33" xfId="0" applyBorder="1"/>
    <xf numFmtId="0" fontId="1" fillId="0" borderId="54" xfId="0" applyFont="1" applyBorder="1"/>
    <xf numFmtId="0" fontId="18" fillId="0" borderId="0" xfId="0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1" fillId="3" borderId="53" xfId="0" applyFont="1" applyFill="1" applyBorder="1"/>
    <xf numFmtId="0" fontId="1" fillId="3" borderId="68" xfId="0" applyFont="1" applyFill="1" applyBorder="1"/>
    <xf numFmtId="0" fontId="0" fillId="0" borderId="67" xfId="0" applyBorder="1"/>
    <xf numFmtId="0" fontId="20" fillId="0" borderId="0" xfId="0" applyFont="1" applyBorder="1" applyAlignment="1">
      <alignment vertical="top" wrapText="1"/>
    </xf>
    <xf numFmtId="0" fontId="20" fillId="0" borderId="5" xfId="0" applyFont="1" applyBorder="1" applyAlignment="1">
      <alignment vertical="top" wrapText="1"/>
    </xf>
    <xf numFmtId="0" fontId="20" fillId="0" borderId="1" xfId="0" applyFont="1" applyBorder="1" applyAlignment="1">
      <alignment vertical="top" wrapText="1"/>
    </xf>
    <xf numFmtId="0" fontId="20" fillId="0" borderId="0" xfId="0" applyFont="1" applyBorder="1"/>
    <xf numFmtId="0" fontId="20" fillId="0" borderId="1" xfId="0" applyFont="1" applyBorder="1"/>
    <xf numFmtId="0" fontId="20" fillId="0" borderId="0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0" fillId="3" borderId="11" xfId="0" applyFill="1" applyBorder="1"/>
    <xf numFmtId="0" fontId="0" fillId="0" borderId="21" xfId="0" applyFill="1" applyBorder="1"/>
    <xf numFmtId="0" fontId="9" fillId="5" borderId="39" xfId="0" applyFont="1" applyFill="1" applyBorder="1"/>
    <xf numFmtId="0" fontId="11" fillId="5" borderId="7" xfId="0" applyFont="1" applyFill="1" applyBorder="1"/>
    <xf numFmtId="0" fontId="11" fillId="5" borderId="1" xfId="0" applyFont="1" applyFill="1" applyBorder="1"/>
    <xf numFmtId="0" fontId="0" fillId="0" borderId="12" xfId="0" applyFill="1" applyBorder="1"/>
    <xf numFmtId="0" fontId="0" fillId="6" borderId="6" xfId="0" applyFill="1" applyBorder="1"/>
    <xf numFmtId="0" fontId="0" fillId="6" borderId="9" xfId="0" applyFill="1" applyBorder="1"/>
    <xf numFmtId="0" fontId="0" fillId="6" borderId="11" xfId="0" applyFill="1" applyBorder="1"/>
    <xf numFmtId="0" fontId="1" fillId="4" borderId="34" xfId="0" applyFont="1" applyFill="1" applyBorder="1"/>
    <xf numFmtId="0" fontId="1" fillId="6" borderId="42" xfId="0" applyFont="1" applyFill="1" applyBorder="1"/>
    <xf numFmtId="0" fontId="1" fillId="6" borderId="17" xfId="0" applyFont="1" applyFill="1" applyBorder="1"/>
    <xf numFmtId="0" fontId="1" fillId="4" borderId="42" xfId="0" applyFont="1" applyFill="1" applyBorder="1"/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6" borderId="32" xfId="0" applyFont="1" applyFill="1" applyBorder="1"/>
    <xf numFmtId="0" fontId="0" fillId="6" borderId="5" xfId="0" applyFill="1" applyBorder="1"/>
    <xf numFmtId="0" fontId="0" fillId="6" borderId="1" xfId="0" applyFill="1" applyBorder="1"/>
    <xf numFmtId="0" fontId="0" fillId="6" borderId="4" xfId="0" applyFill="1" applyBorder="1"/>
    <xf numFmtId="0" fontId="1" fillId="6" borderId="23" xfId="0" applyFont="1" applyFill="1" applyBorder="1"/>
    <xf numFmtId="0" fontId="0" fillId="6" borderId="10" xfId="0" applyFill="1" applyBorder="1"/>
    <xf numFmtId="0" fontId="1" fillId="6" borderId="36" xfId="0" applyFont="1" applyFill="1" applyBorder="1"/>
    <xf numFmtId="0" fontId="0" fillId="0" borderId="3" xfId="0" applyFill="1" applyBorder="1"/>
    <xf numFmtId="0" fontId="0" fillId="0" borderId="25" xfId="0" applyFill="1" applyBorder="1"/>
    <xf numFmtId="0" fontId="1" fillId="4" borderId="41" xfId="0" applyFont="1" applyFill="1" applyBorder="1"/>
    <xf numFmtId="0" fontId="0" fillId="0" borderId="15" xfId="0" applyFill="1" applyBorder="1"/>
    <xf numFmtId="0" fontId="1" fillId="6" borderId="26" xfId="0" applyFont="1" applyFill="1" applyBorder="1"/>
    <xf numFmtId="0" fontId="0" fillId="6" borderId="8" xfId="0" applyFill="1" applyBorder="1"/>
    <xf numFmtId="0" fontId="0" fillId="6" borderId="13" xfId="0" applyFill="1" applyBorder="1"/>
    <xf numFmtId="0" fontId="1" fillId="4" borderId="53" xfId="0" applyFont="1" applyFill="1" applyBorder="1"/>
    <xf numFmtId="0" fontId="1" fillId="6" borderId="68" xfId="0" applyFont="1" applyFill="1" applyBorder="1"/>
    <xf numFmtId="0" fontId="0" fillId="6" borderId="7" xfId="0" applyFill="1" applyBorder="1"/>
    <xf numFmtId="0" fontId="0" fillId="6" borderId="12" xfId="0" applyFill="1" applyBorder="1"/>
    <xf numFmtId="0" fontId="1" fillId="6" borderId="49" xfId="0" applyFont="1" applyFill="1" applyBorder="1"/>
    <xf numFmtId="0" fontId="0" fillId="0" borderId="11" xfId="0" applyFill="1" applyBorder="1"/>
    <xf numFmtId="0" fontId="0" fillId="0" borderId="61" xfId="0" applyBorder="1"/>
    <xf numFmtId="0" fontId="14" fillId="0" borderId="12" xfId="0" applyFont="1" applyFill="1" applyBorder="1"/>
    <xf numFmtId="0" fontId="9" fillId="5" borderId="11" xfId="0" applyFont="1" applyFill="1" applyBorder="1"/>
    <xf numFmtId="0" fontId="0" fillId="0" borderId="24" xfId="0" applyFill="1" applyBorder="1"/>
    <xf numFmtId="0" fontId="0" fillId="0" borderId="38" xfId="0" applyFill="1" applyBorder="1"/>
    <xf numFmtId="0" fontId="14" fillId="0" borderId="1" xfId="0" applyFont="1" applyBorder="1"/>
    <xf numFmtId="0" fontId="1" fillId="0" borderId="36" xfId="0" applyFont="1" applyBorder="1"/>
    <xf numFmtId="0" fontId="11" fillId="0" borderId="9" xfId="0" applyFont="1" applyBorder="1"/>
    <xf numFmtId="0" fontId="6" fillId="0" borderId="19" xfId="0" applyFont="1" applyBorder="1"/>
    <xf numFmtId="0" fontId="6" fillId="0" borderId="42" xfId="0" applyFont="1" applyBorder="1"/>
    <xf numFmtId="0" fontId="0" fillId="0" borderId="13" xfId="0" applyFill="1" applyBorder="1"/>
    <xf numFmtId="0" fontId="0" fillId="6" borderId="25" xfId="0" applyFill="1" applyBorder="1"/>
    <xf numFmtId="0" fontId="1" fillId="6" borderId="22" xfId="0" applyFont="1" applyFill="1" applyBorder="1"/>
    <xf numFmtId="0" fontId="0" fillId="0" borderId="30" xfId="0" applyFill="1" applyBorder="1"/>
    <xf numFmtId="0" fontId="9" fillId="5" borderId="1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5" borderId="8" xfId="0" applyFill="1" applyBorder="1"/>
    <xf numFmtId="0" fontId="0" fillId="5" borderId="10" xfId="0" applyFill="1" applyBorder="1"/>
    <xf numFmtId="0" fontId="0" fillId="3" borderId="3" xfId="0" applyFill="1" applyBorder="1" applyAlignment="1">
      <alignment horizontal="center" vertical="center"/>
    </xf>
    <xf numFmtId="0" fontId="0" fillId="0" borderId="23" xfId="0" applyFill="1" applyBorder="1"/>
    <xf numFmtId="0" fontId="0" fillId="3" borderId="39" xfId="0" applyFill="1" applyBorder="1"/>
    <xf numFmtId="0" fontId="0" fillId="2" borderId="12" xfId="0" applyFill="1" applyBorder="1"/>
    <xf numFmtId="0" fontId="1" fillId="5" borderId="22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1" fillId="4" borderId="36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/>
    </xf>
    <xf numFmtId="0" fontId="0" fillId="3" borderId="55" xfId="0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55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61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" fillId="5" borderId="42" xfId="0" applyFont="1" applyFill="1" applyBorder="1"/>
    <xf numFmtId="0" fontId="0" fillId="3" borderId="55" xfId="0" applyFill="1" applyBorder="1"/>
    <xf numFmtId="0" fontId="0" fillId="3" borderId="61" xfId="0" applyFill="1" applyBorder="1"/>
    <xf numFmtId="0" fontId="23" fillId="0" borderId="10" xfId="0" applyFont="1" applyFill="1" applyBorder="1"/>
    <xf numFmtId="0" fontId="15" fillId="0" borderId="16" xfId="0" applyFont="1" applyFill="1" applyBorder="1"/>
    <xf numFmtId="0" fontId="1" fillId="0" borderId="53" xfId="0" applyFont="1" applyFill="1" applyBorder="1"/>
    <xf numFmtId="0" fontId="15" fillId="0" borderId="68" xfId="0" applyFont="1" applyFill="1" applyBorder="1"/>
    <xf numFmtId="0" fontId="1" fillId="0" borderId="43" xfId="0" applyFont="1" applyFill="1" applyBorder="1"/>
    <xf numFmtId="0" fontId="2" fillId="0" borderId="15" xfId="0" applyFont="1" applyBorder="1"/>
    <xf numFmtId="0" fontId="2" fillId="0" borderId="7" xfId="0" applyFont="1" applyBorder="1"/>
    <xf numFmtId="0" fontId="2" fillId="0" borderId="55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51" xfId="0" applyFont="1" applyBorder="1"/>
    <xf numFmtId="0" fontId="2" fillId="0" borderId="12" xfId="0" applyFont="1" applyBorder="1"/>
    <xf numFmtId="0" fontId="2" fillId="0" borderId="61" xfId="0" applyFont="1" applyBorder="1"/>
    <xf numFmtId="0" fontId="2" fillId="0" borderId="7" xfId="0" applyFont="1" applyFill="1" applyBorder="1"/>
    <xf numFmtId="0" fontId="2" fillId="3" borderId="7" xfId="0" applyFont="1" applyFill="1" applyBorder="1"/>
    <xf numFmtId="0" fontId="2" fillId="0" borderId="1" xfId="0" applyFont="1" applyFill="1" applyBorder="1"/>
    <xf numFmtId="0" fontId="2" fillId="3" borderId="1" xfId="0" applyFont="1" applyFill="1" applyBorder="1"/>
    <xf numFmtId="0" fontId="2" fillId="0" borderId="10" xfId="0" applyFont="1" applyBorder="1"/>
    <xf numFmtId="0" fontId="2" fillId="0" borderId="12" xfId="0" applyFont="1" applyFill="1" applyBorder="1"/>
    <xf numFmtId="0" fontId="2" fillId="3" borderId="12" xfId="0" applyFont="1" applyFill="1" applyBorder="1"/>
    <xf numFmtId="0" fontId="2" fillId="0" borderId="13" xfId="0" applyFont="1" applyBorder="1"/>
    <xf numFmtId="0" fontId="0" fillId="0" borderId="9" xfId="0" applyBorder="1" applyAlignment="1">
      <alignment horizontal="center"/>
    </xf>
    <xf numFmtId="0" fontId="0" fillId="3" borderId="6" xfId="0" applyFill="1" applyBorder="1"/>
    <xf numFmtId="0" fontId="1" fillId="5" borderId="68" xfId="0" applyFont="1" applyFill="1" applyBorder="1"/>
    <xf numFmtId="0" fontId="1" fillId="5" borderId="41" xfId="0" applyFont="1" applyFill="1" applyBorder="1"/>
    <xf numFmtId="1" fontId="0" fillId="0" borderId="26" xfId="0" applyNumberFormat="1" applyBorder="1" applyAlignment="1">
      <alignment horizontal="center"/>
    </xf>
    <xf numFmtId="0" fontId="1" fillId="3" borderId="43" xfId="0" applyFont="1" applyFill="1" applyBorder="1"/>
    <xf numFmtId="0" fontId="1" fillId="6" borderId="53" xfId="0" applyFont="1" applyFill="1" applyBorder="1"/>
    <xf numFmtId="0" fontId="0" fillId="3" borderId="21" xfId="0" applyFill="1" applyBorder="1"/>
    <xf numFmtId="0" fontId="0" fillId="0" borderId="36" xfId="0" applyBorder="1"/>
    <xf numFmtId="1" fontId="7" fillId="0" borderId="22" xfId="0" applyNumberFormat="1" applyFont="1" applyBorder="1" applyAlignment="1">
      <alignment horizontal="center" vertical="center"/>
    </xf>
    <xf numFmtId="1" fontId="7" fillId="0" borderId="26" xfId="0" applyNumberFormat="1" applyFont="1" applyBorder="1" applyAlignment="1">
      <alignment horizontal="center" vertical="center"/>
    </xf>
    <xf numFmtId="1" fontId="7" fillId="0" borderId="40" xfId="0" applyNumberFormat="1" applyFont="1" applyBorder="1" applyAlignment="1">
      <alignment horizontal="center" vertical="center"/>
    </xf>
    <xf numFmtId="0" fontId="14" fillId="0" borderId="4" xfId="0" applyFont="1" applyFill="1" applyBorder="1"/>
    <xf numFmtId="0" fontId="1" fillId="0" borderId="31" xfId="0" applyFont="1" applyFill="1" applyBorder="1"/>
    <xf numFmtId="0" fontId="1" fillId="0" borderId="41" xfId="0" applyFont="1" applyBorder="1"/>
    <xf numFmtId="0" fontId="1" fillId="0" borderId="33" xfId="0" applyFont="1" applyFill="1" applyBorder="1"/>
    <xf numFmtId="0" fontId="1" fillId="0" borderId="77" xfId="0" applyFont="1" applyFill="1" applyBorder="1"/>
    <xf numFmtId="0" fontId="1" fillId="5" borderId="18" xfId="0" applyFont="1" applyFill="1" applyBorder="1"/>
    <xf numFmtId="0" fontId="1" fillId="5" borderId="57" xfId="0" applyFont="1" applyFill="1" applyBorder="1"/>
    <xf numFmtId="0" fontId="2" fillId="0" borderId="76" xfId="0" applyFont="1" applyBorder="1"/>
    <xf numFmtId="0" fontId="2" fillId="0" borderId="49" xfId="0" applyFont="1" applyBorder="1"/>
    <xf numFmtId="0" fontId="2" fillId="0" borderId="68" xfId="0" applyFont="1" applyBorder="1"/>
    <xf numFmtId="0" fontId="2" fillId="3" borderId="49" xfId="0" applyFont="1" applyFill="1" applyBorder="1"/>
    <xf numFmtId="1" fontId="2" fillId="0" borderId="22" xfId="0" applyNumberFormat="1" applyFont="1" applyBorder="1" applyAlignment="1">
      <alignment horizontal="center" vertical="center"/>
    </xf>
    <xf numFmtId="1" fontId="2" fillId="0" borderId="26" xfId="0" applyNumberFormat="1" applyFont="1" applyBorder="1" applyAlignment="1">
      <alignment horizontal="center" vertical="center"/>
    </xf>
    <xf numFmtId="0" fontId="2" fillId="0" borderId="23" xfId="0" applyFont="1" applyBorder="1"/>
    <xf numFmtId="0" fontId="1" fillId="5" borderId="32" xfId="0" applyFont="1" applyFill="1" applyBorder="1"/>
    <xf numFmtId="0" fontId="1" fillId="5" borderId="77" xfId="0" applyFont="1" applyFill="1" applyBorder="1"/>
    <xf numFmtId="0" fontId="2" fillId="0" borderId="36" xfId="0" applyFont="1" applyBorder="1" applyAlignment="1"/>
    <xf numFmtId="0" fontId="0" fillId="0" borderId="0" xfId="0" applyBorder="1" applyAlignment="1"/>
    <xf numFmtId="0" fontId="0" fillId="3" borderId="0" xfId="0" applyFill="1" applyBorder="1"/>
    <xf numFmtId="0" fontId="20" fillId="3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Border="1"/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8" fillId="3" borderId="0" xfId="0" applyFont="1" applyFill="1" applyBorder="1"/>
    <xf numFmtId="0" fontId="1" fillId="0" borderId="0" xfId="0" applyFont="1" applyBorder="1"/>
    <xf numFmtId="0" fontId="10" fillId="0" borderId="0" xfId="0" applyFont="1" applyBorder="1"/>
    <xf numFmtId="0" fontId="1" fillId="4" borderId="57" xfId="0" applyFont="1" applyFill="1" applyBorder="1"/>
    <xf numFmtId="0" fontId="3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6" xfId="0" applyFont="1" applyBorder="1"/>
    <xf numFmtId="0" fontId="2" fillId="0" borderId="9" xfId="0" applyFont="1" applyBorder="1"/>
    <xf numFmtId="0" fontId="2" fillId="0" borderId="8" xfId="0" applyFont="1" applyBorder="1"/>
    <xf numFmtId="0" fontId="2" fillId="0" borderId="11" xfId="0" applyFont="1" applyBorder="1"/>
    <xf numFmtId="0" fontId="1" fillId="0" borderId="76" xfId="0" applyFont="1" applyBorder="1"/>
    <xf numFmtId="0" fontId="0" fillId="8" borderId="6" xfId="0" applyFill="1" applyBorder="1"/>
    <xf numFmtId="0" fontId="0" fillId="8" borderId="8" xfId="0" applyFill="1" applyBorder="1"/>
    <xf numFmtId="0" fontId="0" fillId="8" borderId="9" xfId="0" applyFill="1" applyBorder="1"/>
    <xf numFmtId="0" fontId="0" fillId="8" borderId="10" xfId="0" applyFill="1" applyBorder="1"/>
    <xf numFmtId="0" fontId="0" fillId="8" borderId="11" xfId="0" applyFill="1" applyBorder="1"/>
    <xf numFmtId="0" fontId="0" fillId="8" borderId="13" xfId="0" applyFill="1" applyBorder="1"/>
    <xf numFmtId="0" fontId="1" fillId="5" borderId="53" xfId="0" applyFont="1" applyFill="1" applyBorder="1"/>
    <xf numFmtId="0" fontId="1" fillId="0" borderId="0" xfId="0" applyFont="1" applyFill="1" applyBorder="1"/>
    <xf numFmtId="0" fontId="23" fillId="0" borderId="30" xfId="0" applyFont="1" applyFill="1" applyBorder="1"/>
    <xf numFmtId="0" fontId="0" fillId="0" borderId="46" xfId="0" applyFill="1" applyBorder="1"/>
    <xf numFmtId="0" fontId="9" fillId="0" borderId="30" xfId="0" applyFont="1" applyFill="1" applyBorder="1"/>
    <xf numFmtId="0" fontId="0" fillId="0" borderId="28" xfId="0" applyFill="1" applyBorder="1"/>
    <xf numFmtId="0" fontId="0" fillId="0" borderId="18" xfId="0" applyBorder="1"/>
    <xf numFmtId="0" fontId="2" fillId="0" borderId="34" xfId="0" applyFont="1" applyBorder="1"/>
    <xf numFmtId="0" fontId="2" fillId="3" borderId="0" xfId="0" applyFont="1" applyFill="1" applyBorder="1"/>
    <xf numFmtId="0" fontId="2" fillId="0" borderId="0" xfId="0" applyFont="1" applyFill="1" applyBorder="1"/>
    <xf numFmtId="0" fontId="2" fillId="0" borderId="0" xfId="0" applyFont="1" applyBorder="1"/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3" borderId="0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top" wrapText="1"/>
    </xf>
    <xf numFmtId="0" fontId="1" fillId="0" borderId="16" xfId="0" applyFont="1" applyBorder="1" applyAlignment="1">
      <alignment wrapText="1"/>
    </xf>
    <xf numFmtId="0" fontId="0" fillId="0" borderId="58" xfId="0" applyBorder="1"/>
    <xf numFmtId="0" fontId="3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10" fillId="2" borderId="15" xfId="0" applyFont="1" applyFill="1" applyBorder="1"/>
    <xf numFmtId="0" fontId="10" fillId="2" borderId="5" xfId="0" applyFont="1" applyFill="1" applyBorder="1"/>
    <xf numFmtId="0" fontId="10" fillId="2" borderId="3" xfId="0" applyFont="1" applyFill="1" applyBorder="1"/>
    <xf numFmtId="0" fontId="10" fillId="2" borderId="1" xfId="0" applyFont="1" applyFill="1" applyBorder="1"/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8" borderId="7" xfId="0" applyFill="1" applyBorder="1"/>
    <xf numFmtId="0" fontId="0" fillId="8" borderId="1" xfId="0" applyFill="1" applyBorder="1"/>
    <xf numFmtId="0" fontId="0" fillId="8" borderId="12" xfId="0" applyFill="1" applyBorder="1"/>
    <xf numFmtId="0" fontId="0" fillId="0" borderId="26" xfId="0" applyFont="1" applyBorder="1"/>
    <xf numFmtId="0" fontId="6" fillId="0" borderId="22" xfId="0" applyFont="1" applyBorder="1"/>
    <xf numFmtId="0" fontId="3" fillId="0" borderId="22" xfId="0" applyFont="1" applyBorder="1"/>
    <xf numFmtId="0" fontId="3" fillId="0" borderId="26" xfId="0" applyFont="1" applyBorder="1"/>
    <xf numFmtId="0" fontId="3" fillId="0" borderId="23" xfId="0" applyFont="1" applyBorder="1"/>
    <xf numFmtId="0" fontId="27" fillId="5" borderId="9" xfId="0" applyFont="1" applyFill="1" applyBorder="1"/>
    <xf numFmtId="0" fontId="27" fillId="5" borderId="11" xfId="0" applyFont="1" applyFill="1" applyBorder="1"/>
    <xf numFmtId="0" fontId="0" fillId="0" borderId="26" xfId="0" applyFont="1" applyFill="1" applyBorder="1"/>
    <xf numFmtId="0" fontId="0" fillId="0" borderId="40" xfId="0" applyFont="1" applyBorder="1"/>
    <xf numFmtId="0" fontId="0" fillId="0" borderId="34" xfId="0" applyFont="1" applyBorder="1"/>
    <xf numFmtId="0" fontId="15" fillId="0" borderId="42" xfId="0" applyFont="1" applyBorder="1" applyAlignment="1">
      <alignment horizontal="left" wrapText="1" readingOrder="1"/>
    </xf>
    <xf numFmtId="0" fontId="2" fillId="0" borderId="0" xfId="0" applyFont="1" applyBorder="1" applyAlignment="1"/>
    <xf numFmtId="0" fontId="18" fillId="0" borderId="0" xfId="0" applyFont="1" applyBorder="1" applyAlignment="1">
      <alignment horizontal="left" vertical="top" wrapText="1"/>
    </xf>
    <xf numFmtId="0" fontId="2" fillId="0" borderId="0" xfId="0" applyFont="1" applyFill="1" applyBorder="1" applyAlignment="1"/>
    <xf numFmtId="0" fontId="20" fillId="0" borderId="0" xfId="0" applyFont="1" applyFill="1" applyBorder="1" applyAlignment="1">
      <alignment wrapText="1"/>
    </xf>
    <xf numFmtId="0" fontId="7" fillId="0" borderId="59" xfId="0" applyFont="1" applyBorder="1"/>
    <xf numFmtId="0" fontId="7" fillId="0" borderId="60" xfId="0" applyFont="1" applyBorder="1"/>
    <xf numFmtId="0" fontId="7" fillId="0" borderId="72" xfId="0" applyFont="1" applyBorder="1"/>
    <xf numFmtId="0" fontId="1" fillId="4" borderId="44" xfId="0" applyFont="1" applyFill="1" applyBorder="1" applyAlignment="1">
      <alignment horizontal="center"/>
    </xf>
    <xf numFmtId="0" fontId="1" fillId="5" borderId="49" xfId="0" applyFont="1" applyFill="1" applyBorder="1" applyAlignment="1">
      <alignment horizontal="center"/>
    </xf>
    <xf numFmtId="0" fontId="1" fillId="5" borderId="5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25" fillId="0" borderId="56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5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29" fillId="7" borderId="19" xfId="0" applyFont="1" applyFill="1" applyBorder="1" applyAlignment="1">
      <alignment wrapText="1"/>
    </xf>
    <xf numFmtId="0" fontId="30" fillId="7" borderId="63" xfId="0" applyFont="1" applyFill="1" applyBorder="1" applyAlignment="1">
      <alignment wrapText="1"/>
    </xf>
    <xf numFmtId="0" fontId="30" fillId="7" borderId="63" xfId="0" applyFont="1" applyFill="1" applyBorder="1" applyAlignment="1">
      <alignment vertical="top" wrapText="1"/>
    </xf>
    <xf numFmtId="0" fontId="30" fillId="7" borderId="63" xfId="0" applyFont="1" applyFill="1" applyBorder="1" applyAlignment="1">
      <alignment horizontal="left" vertical="top" wrapText="1"/>
    </xf>
    <xf numFmtId="0" fontId="30" fillId="7" borderId="20" xfId="0" applyFont="1" applyFill="1" applyBorder="1" applyAlignment="1">
      <alignment wrapText="1"/>
    </xf>
    <xf numFmtId="0" fontId="1" fillId="0" borderId="42" xfId="0" applyFont="1" applyBorder="1" applyAlignment="1">
      <alignment horizontal="center" wrapText="1"/>
    </xf>
    <xf numFmtId="0" fontId="7" fillId="0" borderId="67" xfId="0" applyFont="1" applyBorder="1"/>
    <xf numFmtId="0" fontId="7" fillId="0" borderId="63" xfId="0" applyFont="1" applyBorder="1"/>
    <xf numFmtId="0" fontId="7" fillId="0" borderId="20" xfId="0" applyFont="1" applyBorder="1"/>
    <xf numFmtId="0" fontId="7" fillId="0" borderId="62" xfId="0" applyFont="1" applyBorder="1"/>
    <xf numFmtId="0" fontId="0" fillId="0" borderId="27" xfId="0" applyFont="1" applyBorder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1" fontId="0" fillId="0" borderId="22" xfId="0" applyNumberFormat="1" applyBorder="1" applyAlignment="1">
      <alignment horizontal="center" vertical="center"/>
    </xf>
    <xf numFmtId="1" fontId="0" fillId="0" borderId="26" xfId="0" applyNumberFormat="1" applyBorder="1" applyAlignment="1">
      <alignment horizontal="center" vertical="center"/>
    </xf>
    <xf numFmtId="1" fontId="0" fillId="0" borderId="23" xfId="0" applyNumberForma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0" fillId="7" borderId="52" xfId="0" applyFont="1" applyFill="1" applyBorder="1" applyAlignment="1">
      <alignment wrapText="1"/>
    </xf>
    <xf numFmtId="0" fontId="29" fillId="7" borderId="50" xfId="0" applyFont="1" applyFill="1" applyBorder="1" applyAlignment="1">
      <alignment wrapText="1"/>
    </xf>
    <xf numFmtId="0" fontId="30" fillId="7" borderId="50" xfId="0" applyFont="1" applyFill="1" applyBorder="1" applyAlignment="1">
      <alignment wrapText="1"/>
    </xf>
    <xf numFmtId="0" fontId="30" fillId="7" borderId="66" xfId="0" applyFont="1" applyFill="1" applyBorder="1" applyAlignment="1">
      <alignment wrapText="1"/>
    </xf>
    <xf numFmtId="0" fontId="30" fillId="7" borderId="48" xfId="0" applyFont="1" applyFill="1" applyBorder="1" applyAlignment="1">
      <alignment wrapText="1"/>
    </xf>
    <xf numFmtId="0" fontId="7" fillId="0" borderId="19" xfId="0" applyFont="1" applyBorder="1"/>
    <xf numFmtId="0" fontId="7" fillId="0" borderId="1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6" fillId="0" borderId="0" xfId="0" applyFont="1" applyBorder="1" applyAlignment="1"/>
    <xf numFmtId="0" fontId="7" fillId="0" borderId="29" xfId="0" applyFont="1" applyBorder="1"/>
    <xf numFmtId="0" fontId="7" fillId="0" borderId="30" xfId="0" applyFont="1" applyBorder="1"/>
    <xf numFmtId="0" fontId="7" fillId="0" borderId="28" xfId="0" applyFont="1" applyBorder="1"/>
    <xf numFmtId="0" fontId="31" fillId="9" borderId="19" xfId="4" applyNumberFormat="1" applyFont="1" applyFill="1" applyBorder="1" applyAlignment="1" applyProtection="1">
      <alignment horizontal="left" vertical="center" wrapText="1"/>
      <protection locked="0"/>
    </xf>
    <xf numFmtId="0" fontId="31" fillId="9" borderId="63" xfId="4" applyNumberFormat="1" applyFont="1" applyFill="1" applyBorder="1" applyAlignment="1" applyProtection="1">
      <alignment horizontal="left" vertical="center" wrapText="1"/>
      <protection locked="0"/>
    </xf>
    <xf numFmtId="0" fontId="31" fillId="9" borderId="63" xfId="4" applyNumberFormat="1" applyFont="1" applyFill="1" applyBorder="1" applyAlignment="1">
      <alignment horizontal="left" vertical="center" wrapText="1"/>
    </xf>
    <xf numFmtId="0" fontId="31" fillId="9" borderId="20" xfId="4" applyNumberFormat="1" applyFont="1" applyFill="1" applyBorder="1" applyAlignment="1" applyProtection="1">
      <alignment horizontal="left" vertical="center" wrapText="1"/>
      <protection locked="0"/>
    </xf>
    <xf numFmtId="0" fontId="32" fillId="0" borderId="42" xfId="0" applyFont="1" applyBorder="1" applyAlignment="1">
      <alignment horizontal="center" vertical="top" wrapText="1"/>
    </xf>
    <xf numFmtId="0" fontId="2" fillId="0" borderId="69" xfId="0" applyFont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3" borderId="71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1" fontId="2" fillId="0" borderId="23" xfId="0" applyNumberFormat="1" applyFont="1" applyBorder="1" applyAlignment="1">
      <alignment horizontal="center" vertical="center"/>
    </xf>
    <xf numFmtId="0" fontId="1" fillId="0" borderId="23" xfId="0" applyFont="1" applyFill="1" applyBorder="1"/>
    <xf numFmtId="0" fontId="2" fillId="3" borderId="14" xfId="0" applyFont="1" applyFill="1" applyBorder="1" applyAlignment="1">
      <alignment horizontal="center" vertical="center"/>
    </xf>
    <xf numFmtId="0" fontId="2" fillId="3" borderId="64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36" xfId="0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59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0" fillId="0" borderId="40" xfId="0" applyFont="1" applyFill="1" applyBorder="1"/>
    <xf numFmtId="0" fontId="0" fillId="0" borderId="35" xfId="0" applyFont="1" applyFill="1" applyBorder="1"/>
    <xf numFmtId="0" fontId="1" fillId="0" borderId="44" xfId="0" applyFont="1" applyBorder="1"/>
    <xf numFmtId="0" fontId="0" fillId="0" borderId="58" xfId="0" applyFont="1" applyFill="1" applyBorder="1"/>
    <xf numFmtId="0" fontId="0" fillId="0" borderId="77" xfId="0" applyFont="1" applyFill="1" applyBorder="1"/>
    <xf numFmtId="0" fontId="1" fillId="6" borderId="22" xfId="0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6" borderId="26" xfId="0" applyFont="1" applyFill="1" applyBorder="1" applyAlignment="1">
      <alignment horizontal="center"/>
    </xf>
    <xf numFmtId="0" fontId="1" fillId="6" borderId="42" xfId="0" applyFont="1" applyFill="1" applyBorder="1" applyAlignment="1">
      <alignment horizontal="center"/>
    </xf>
    <xf numFmtId="0" fontId="0" fillId="0" borderId="58" xfId="0" applyFill="1" applyBorder="1" applyAlignment="1"/>
    <xf numFmtId="0" fontId="0" fillId="0" borderId="35" xfId="0" applyFill="1" applyBorder="1" applyAlignment="1">
      <alignment horizontal="center"/>
    </xf>
    <xf numFmtId="0" fontId="0" fillId="0" borderId="35" xfId="0" applyFill="1" applyBorder="1" applyAlignment="1">
      <alignment horizontal="center" vertical="center"/>
    </xf>
    <xf numFmtId="0" fontId="2" fillId="0" borderId="54" xfId="0" applyFont="1" applyFill="1" applyBorder="1"/>
    <xf numFmtId="0" fontId="2" fillId="0" borderId="49" xfId="0" applyFont="1" applyFill="1" applyBorder="1"/>
    <xf numFmtId="0" fontId="2" fillId="0" borderId="76" xfId="0" applyFont="1" applyFill="1" applyBorder="1"/>
    <xf numFmtId="0" fontId="2" fillId="0" borderId="68" xfId="0" applyFont="1" applyFill="1" applyBorder="1"/>
    <xf numFmtId="0" fontId="2" fillId="0" borderId="53" xfId="0" applyFont="1" applyFill="1" applyBorder="1"/>
    <xf numFmtId="0" fontId="1" fillId="6" borderId="18" xfId="0" applyFont="1" applyFill="1" applyBorder="1" applyAlignment="1">
      <alignment horizontal="center" vertical="center"/>
    </xf>
    <xf numFmtId="0" fontId="1" fillId="6" borderId="33" xfId="0" applyFont="1" applyFill="1" applyBorder="1" applyAlignment="1">
      <alignment horizontal="center" vertical="center"/>
    </xf>
    <xf numFmtId="0" fontId="1" fillId="6" borderId="62" xfId="0" applyFont="1" applyFill="1" applyBorder="1" applyAlignment="1">
      <alignment horizontal="center" vertical="center"/>
    </xf>
    <xf numFmtId="0" fontId="1" fillId="4" borderId="62" xfId="0" applyFont="1" applyFill="1" applyBorder="1" applyAlignment="1">
      <alignment horizontal="center" vertical="center"/>
    </xf>
    <xf numFmtId="0" fontId="1" fillId="8" borderId="33" xfId="0" applyFont="1" applyFill="1" applyBorder="1" applyAlignment="1">
      <alignment horizontal="center" vertical="center"/>
    </xf>
    <xf numFmtId="0" fontId="32" fillId="8" borderId="42" xfId="0" applyFont="1" applyFill="1" applyBorder="1" applyAlignment="1">
      <alignment horizontal="center" vertical="center"/>
    </xf>
    <xf numFmtId="0" fontId="32" fillId="8" borderId="23" xfId="0" applyFont="1" applyFill="1" applyBorder="1" applyAlignment="1">
      <alignment horizontal="center" vertical="center"/>
    </xf>
    <xf numFmtId="0" fontId="32" fillId="8" borderId="26" xfId="0" applyFont="1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14" fillId="4" borderId="55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61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5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1" fillId="3" borderId="22" xfId="0" applyFont="1" applyFill="1" applyBorder="1"/>
    <xf numFmtId="0" fontId="1" fillId="3" borderId="23" xfId="0" applyFont="1" applyFill="1" applyBorder="1"/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56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8" borderId="55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0" fontId="0" fillId="8" borderId="61" xfId="0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/>
    </xf>
    <xf numFmtId="0" fontId="0" fillId="8" borderId="13" xfId="0" applyFill="1" applyBorder="1" applyAlignment="1">
      <alignment horizontal="center" vertical="center"/>
    </xf>
    <xf numFmtId="0" fontId="9" fillId="0" borderId="15" xfId="0" applyFont="1" applyFill="1" applyBorder="1"/>
    <xf numFmtId="0" fontId="9" fillId="0" borderId="8" xfId="0" applyFont="1" applyFill="1" applyBorder="1"/>
    <xf numFmtId="0" fontId="9" fillId="0" borderId="7" xfId="0" applyFont="1" applyFill="1" applyBorder="1"/>
    <xf numFmtId="0" fontId="9" fillId="0" borderId="10" xfId="0" applyFont="1" applyFill="1" applyBorder="1"/>
    <xf numFmtId="0" fontId="9" fillId="0" borderId="11" xfId="0" applyFont="1" applyFill="1" applyBorder="1"/>
    <xf numFmtId="0" fontId="9" fillId="0" borderId="1" xfId="0" applyFont="1" applyFill="1" applyBorder="1"/>
    <xf numFmtId="0" fontId="0" fillId="4" borderId="8" xfId="0" applyFill="1" applyBorder="1"/>
    <xf numFmtId="0" fontId="0" fillId="4" borderId="13" xfId="0" applyFill="1" applyBorder="1"/>
    <xf numFmtId="0" fontId="0" fillId="5" borderId="6" xfId="0" applyFill="1" applyBorder="1"/>
    <xf numFmtId="0" fontId="23" fillId="5" borderId="9" xfId="0" applyFont="1" applyFill="1" applyBorder="1"/>
    <xf numFmtId="0" fontId="0" fillId="5" borderId="1" xfId="0" applyFill="1" applyBorder="1"/>
    <xf numFmtId="0" fontId="0" fillId="5" borderId="12" xfId="0" applyFill="1" applyBorder="1"/>
    <xf numFmtId="0" fontId="14" fillId="5" borderId="9" xfId="0" applyFont="1" applyFill="1" applyBorder="1"/>
    <xf numFmtId="0" fontId="23" fillId="6" borderId="10" xfId="0" applyFont="1" applyFill="1" applyBorder="1"/>
    <xf numFmtId="0" fontId="9" fillId="6" borderId="10" xfId="0" applyFont="1" applyFill="1" applyBorder="1"/>
    <xf numFmtId="0" fontId="0" fillId="10" borderId="7" xfId="0" applyFill="1" applyBorder="1"/>
    <xf numFmtId="0" fontId="0" fillId="10" borderId="8" xfId="0" applyFill="1" applyBorder="1"/>
    <xf numFmtId="0" fontId="0" fillId="10" borderId="1" xfId="0" applyFill="1" applyBorder="1"/>
    <xf numFmtId="0" fontId="0" fillId="10" borderId="10" xfId="0" applyFill="1" applyBorder="1"/>
    <xf numFmtId="0" fontId="23" fillId="10" borderId="10" xfId="0" applyFont="1" applyFill="1" applyBorder="1"/>
    <xf numFmtId="0" fontId="9" fillId="10" borderId="10" xfId="0" applyFont="1" applyFill="1" applyBorder="1"/>
    <xf numFmtId="0" fontId="0" fillId="10" borderId="12" xfId="0" applyFill="1" applyBorder="1"/>
    <xf numFmtId="0" fontId="0" fillId="10" borderId="13" xfId="0" applyFill="1" applyBorder="1"/>
    <xf numFmtId="0" fontId="14" fillId="10" borderId="8" xfId="0" applyFont="1" applyFill="1" applyBorder="1"/>
    <xf numFmtId="0" fontId="14" fillId="10" borderId="10" xfId="0" applyFont="1" applyFill="1" applyBorder="1"/>
    <xf numFmtId="0" fontId="14" fillId="10" borderId="13" xfId="0" applyFont="1" applyFill="1" applyBorder="1"/>
    <xf numFmtId="0" fontId="0" fillId="4" borderId="7" xfId="0" applyFill="1" applyBorder="1"/>
    <xf numFmtId="0" fontId="0" fillId="4" borderId="1" xfId="0" applyFill="1" applyBorder="1"/>
    <xf numFmtId="0" fontId="9" fillId="4" borderId="1" xfId="0" applyFont="1" applyFill="1" applyBorder="1"/>
    <xf numFmtId="0" fontId="0" fillId="4" borderId="12" xfId="0" applyFill="1" applyBorder="1"/>
    <xf numFmtId="0" fontId="0" fillId="0" borderId="34" xfId="0" applyFill="1" applyBorder="1" applyAlignment="1"/>
    <xf numFmtId="0" fontId="1" fillId="0" borderId="18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0" fillId="0" borderId="17" xfId="0" applyFill="1" applyBorder="1" applyAlignment="1"/>
    <xf numFmtId="0" fontId="0" fillId="0" borderId="42" xfId="0" applyFill="1" applyBorder="1" applyAlignment="1"/>
    <xf numFmtId="0" fontId="6" fillId="0" borderId="22" xfId="0" applyFont="1" applyFill="1" applyBorder="1"/>
    <xf numFmtId="0" fontId="18" fillId="7" borderId="17" xfId="0" applyFont="1" applyFill="1" applyBorder="1" applyAlignment="1">
      <alignment horizontal="left" vertical="top" wrapText="1"/>
    </xf>
    <xf numFmtId="0" fontId="18" fillId="7" borderId="42" xfId="0" applyFont="1" applyFill="1" applyBorder="1" applyAlignment="1">
      <alignment horizontal="left" vertical="top" wrapText="1"/>
    </xf>
    <xf numFmtId="0" fontId="18" fillId="7" borderId="48" xfId="0" applyFont="1" applyFill="1" applyBorder="1" applyAlignment="1">
      <alignment horizontal="left" vertical="top" wrapText="1"/>
    </xf>
    <xf numFmtId="0" fontId="18" fillId="7" borderId="34" xfId="0" applyFont="1" applyFill="1" applyBorder="1" applyAlignment="1">
      <alignment horizontal="left" vertical="top" wrapText="1"/>
    </xf>
    <xf numFmtId="0" fontId="18" fillId="7" borderId="73" xfId="0" applyFont="1" applyFill="1" applyBorder="1" applyAlignment="1">
      <alignment horizontal="left" vertical="top" wrapText="1"/>
    </xf>
    <xf numFmtId="0" fontId="9" fillId="6" borderId="11" xfId="0" applyFont="1" applyFill="1" applyBorder="1"/>
    <xf numFmtId="0" fontId="9" fillId="8" borderId="1" xfId="0" applyFont="1" applyFill="1" applyBorder="1"/>
    <xf numFmtId="0" fontId="0" fillId="0" borderId="42" xfId="0" applyFill="1" applyBorder="1" applyAlignment="1">
      <alignment horizontal="center" vertical="center"/>
    </xf>
    <xf numFmtId="0" fontId="24" fillId="0" borderId="73" xfId="0" applyFont="1" applyFill="1" applyBorder="1" applyAlignment="1">
      <alignment horizontal="center"/>
    </xf>
    <xf numFmtId="0" fontId="24" fillId="8" borderId="22" xfId="0" applyFont="1" applyFill="1" applyBorder="1" applyAlignment="1">
      <alignment horizontal="center"/>
    </xf>
    <xf numFmtId="0" fontId="24" fillId="8" borderId="26" xfId="0" applyFont="1" applyFill="1" applyBorder="1" applyAlignment="1">
      <alignment horizontal="center"/>
    </xf>
    <xf numFmtId="0" fontId="15" fillId="8" borderId="26" xfId="0" applyFont="1" applyFill="1" applyBorder="1" applyAlignment="1">
      <alignment horizontal="center" vertical="center"/>
    </xf>
    <xf numFmtId="0" fontId="15" fillId="8" borderId="23" xfId="0" applyFont="1" applyFill="1" applyBorder="1" applyAlignment="1">
      <alignment horizontal="center" vertical="center"/>
    </xf>
    <xf numFmtId="0" fontId="0" fillId="0" borderId="27" xfId="0" applyFill="1" applyBorder="1"/>
    <xf numFmtId="0" fontId="1" fillId="0" borderId="42" xfId="0" applyFont="1" applyFill="1" applyBorder="1" applyAlignment="1">
      <alignment horizontal="center" vertical="center"/>
    </xf>
    <xf numFmtId="0" fontId="0" fillId="2" borderId="48" xfId="0" applyFill="1" applyBorder="1" applyAlignment="1"/>
    <xf numFmtId="0" fontId="0" fillId="2" borderId="70" xfId="0" applyFill="1" applyBorder="1" applyAlignment="1"/>
    <xf numFmtId="0" fontId="0" fillId="2" borderId="71" xfId="0" applyFill="1" applyBorder="1" applyAlignment="1"/>
    <xf numFmtId="0" fontId="0" fillId="2" borderId="73" xfId="0" applyFill="1" applyBorder="1" applyAlignment="1"/>
    <xf numFmtId="0" fontId="0" fillId="2" borderId="0" xfId="0" applyFill="1" applyBorder="1" applyAlignment="1"/>
    <xf numFmtId="0" fontId="0" fillId="2" borderId="75" xfId="0" applyFill="1" applyBorder="1" applyAlignment="1"/>
    <xf numFmtId="0" fontId="0" fillId="2" borderId="57" xfId="0" applyFill="1" applyBorder="1" applyAlignment="1"/>
    <xf numFmtId="0" fontId="0" fillId="2" borderId="58" xfId="0" applyFill="1" applyBorder="1" applyAlignment="1"/>
    <xf numFmtId="0" fontId="0" fillId="2" borderId="62" xfId="0" applyFill="1" applyBorder="1" applyAlignment="1"/>
    <xf numFmtId="0" fontId="15" fillId="8" borderId="42" xfId="0" applyFont="1" applyFill="1" applyBorder="1" applyAlignment="1">
      <alignment horizontal="center" vertical="center"/>
    </xf>
    <xf numFmtId="0" fontId="20" fillId="0" borderId="0" xfId="0" applyFont="1" applyFill="1" applyBorder="1"/>
    <xf numFmtId="0" fontId="10" fillId="2" borderId="51" xfId="0" applyFont="1" applyFill="1" applyBorder="1"/>
    <xf numFmtId="0" fontId="10" fillId="2" borderId="12" xfId="0" applyFont="1" applyFill="1" applyBorder="1"/>
    <xf numFmtId="0" fontId="0" fillId="3" borderId="51" xfId="0" applyFill="1" applyBorder="1"/>
    <xf numFmtId="0" fontId="0" fillId="2" borderId="33" xfId="0" applyFill="1" applyBorder="1"/>
    <xf numFmtId="0" fontId="2" fillId="2" borderId="43" xfId="0" applyFont="1" applyFill="1" applyBorder="1" applyAlignment="1"/>
    <xf numFmtId="0" fontId="2" fillId="2" borderId="44" xfId="0" applyFont="1" applyFill="1" applyBorder="1" applyAlignment="1"/>
    <xf numFmtId="0" fontId="2" fillId="2" borderId="73" xfId="0" applyFont="1" applyFill="1" applyBorder="1" applyAlignment="1"/>
    <xf numFmtId="0" fontId="2" fillId="2" borderId="0" xfId="0" applyFont="1" applyFill="1" applyBorder="1" applyAlignment="1"/>
    <xf numFmtId="0" fontId="2" fillId="2" borderId="57" xfId="0" applyFont="1" applyFill="1" applyBorder="1" applyAlignment="1"/>
    <xf numFmtId="0" fontId="2" fillId="2" borderId="58" xfId="0" applyFont="1" applyFill="1" applyBorder="1" applyAlignment="1"/>
    <xf numFmtId="0" fontId="2" fillId="2" borderId="45" xfId="0" applyFont="1" applyFill="1" applyBorder="1" applyAlignment="1"/>
    <xf numFmtId="0" fontId="2" fillId="2" borderId="75" xfId="0" applyFont="1" applyFill="1" applyBorder="1" applyAlignment="1"/>
    <xf numFmtId="0" fontId="2" fillId="2" borderId="62" xfId="0" applyFont="1" applyFill="1" applyBorder="1" applyAlignment="1"/>
    <xf numFmtId="0" fontId="30" fillId="7" borderId="59" xfId="0" applyFont="1" applyFill="1" applyBorder="1" applyAlignment="1">
      <alignment vertical="top" wrapText="1"/>
    </xf>
    <xf numFmtId="0" fontId="30" fillId="7" borderId="60" xfId="0" applyFont="1" applyFill="1" applyBorder="1" applyAlignment="1">
      <alignment vertical="top" wrapText="1"/>
    </xf>
    <xf numFmtId="0" fontId="30" fillId="7" borderId="70" xfId="0" applyFont="1" applyFill="1" applyBorder="1" applyAlignment="1">
      <alignment vertical="top" wrapText="1"/>
    </xf>
    <xf numFmtId="0" fontId="18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wrapText="1"/>
    </xf>
    <xf numFmtId="0" fontId="1" fillId="6" borderId="35" xfId="0" applyFont="1" applyFill="1" applyBorder="1"/>
    <xf numFmtId="0" fontId="0" fillId="6" borderId="14" xfId="0" applyFill="1" applyBorder="1"/>
    <xf numFmtId="0" fontId="0" fillId="6" borderId="2" xfId="0" applyFill="1" applyBorder="1"/>
    <xf numFmtId="0" fontId="0" fillId="6" borderId="61" xfId="0" applyFill="1" applyBorder="1"/>
    <xf numFmtId="0" fontId="11" fillId="5" borderId="5" xfId="0" applyFont="1" applyFill="1" applyBorder="1"/>
    <xf numFmtId="0" fontId="18" fillId="7" borderId="36" xfId="0" applyFont="1" applyFill="1" applyBorder="1" applyAlignment="1">
      <alignment horizontal="left" vertical="top" wrapText="1"/>
    </xf>
    <xf numFmtId="0" fontId="18" fillId="7" borderId="35" xfId="0" applyFont="1" applyFill="1" applyBorder="1" applyAlignment="1">
      <alignment horizontal="left" vertical="top" wrapText="1"/>
    </xf>
    <xf numFmtId="0" fontId="30" fillId="7" borderId="59" xfId="0" applyFont="1" applyFill="1" applyBorder="1" applyAlignment="1">
      <alignment wrapText="1"/>
    </xf>
    <xf numFmtId="0" fontId="30" fillId="7" borderId="60" xfId="0" applyFont="1" applyFill="1" applyBorder="1" applyAlignment="1">
      <alignment wrapText="1"/>
    </xf>
    <xf numFmtId="0" fontId="31" fillId="9" borderId="60" xfId="4" applyNumberFormat="1" applyFont="1" applyFill="1" applyBorder="1" applyAlignment="1" applyProtection="1">
      <alignment horizontal="left" vertical="center" wrapText="1"/>
      <protection locked="0"/>
    </xf>
    <xf numFmtId="0" fontId="10" fillId="0" borderId="53" xfId="0" applyFont="1" applyBorder="1"/>
    <xf numFmtId="0" fontId="10" fillId="0" borderId="49" xfId="0" applyFont="1" applyBorder="1"/>
    <xf numFmtId="0" fontId="10" fillId="0" borderId="68" xfId="0" applyFont="1" applyBorder="1"/>
    <xf numFmtId="0" fontId="10" fillId="0" borderId="43" xfId="0" applyFont="1" applyBorder="1"/>
    <xf numFmtId="0" fontId="0" fillId="0" borderId="75" xfId="0" applyBorder="1"/>
    <xf numFmtId="0" fontId="0" fillId="0" borderId="49" xfId="0" applyBorder="1"/>
    <xf numFmtId="0" fontId="3" fillId="0" borderId="68" xfId="0" applyFont="1" applyBorder="1"/>
    <xf numFmtId="1" fontId="0" fillId="0" borderId="23" xfId="0" applyNumberFormat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6" xfId="0" applyFill="1" applyBorder="1" applyAlignment="1"/>
    <xf numFmtId="0" fontId="1" fillId="5" borderId="74" xfId="0" applyFont="1" applyFill="1" applyBorder="1"/>
    <xf numFmtId="0" fontId="0" fillId="4" borderId="14" xfId="0" applyFill="1" applyBorder="1"/>
    <xf numFmtId="0" fontId="0" fillId="4" borderId="2" xfId="0" applyFill="1" applyBorder="1"/>
    <xf numFmtId="0" fontId="0" fillId="4" borderId="5" xfId="0" applyFill="1" applyBorder="1"/>
    <xf numFmtId="0" fontId="6" fillId="5" borderId="24" xfId="0" applyFont="1" applyFill="1" applyBorder="1"/>
    <xf numFmtId="0" fontId="33" fillId="5" borderId="9" xfId="0" applyFont="1" applyFill="1" applyBorder="1"/>
    <xf numFmtId="0" fontId="9" fillId="0" borderId="25" xfId="0" applyFont="1" applyFill="1" applyBorder="1"/>
    <xf numFmtId="0" fontId="9" fillId="0" borderId="5" xfId="0" applyFont="1" applyFill="1" applyBorder="1"/>
    <xf numFmtId="0" fontId="0" fillId="0" borderId="0" xfId="0" applyFill="1" applyBorder="1" applyAlignment="1">
      <alignment wrapText="1"/>
    </xf>
    <xf numFmtId="0" fontId="23" fillId="0" borderId="2" xfId="0" applyFont="1" applyFill="1" applyBorder="1"/>
    <xf numFmtId="0" fontId="9" fillId="0" borderId="2" xfId="0" applyFont="1" applyFill="1" applyBorder="1"/>
    <xf numFmtId="0" fontId="0" fillId="0" borderId="64" xfId="0" applyFill="1" applyBorder="1"/>
    <xf numFmtId="0" fontId="0" fillId="0" borderId="55" xfId="0" applyFill="1" applyBorder="1"/>
    <xf numFmtId="0" fontId="0" fillId="0" borderId="2" xfId="0" applyFill="1" applyBorder="1"/>
    <xf numFmtId="0" fontId="0" fillId="0" borderId="61" xfId="0" applyFill="1" applyBorder="1"/>
    <xf numFmtId="0" fontId="0" fillId="2" borderId="29" xfId="0" applyFill="1" applyBorder="1"/>
    <xf numFmtId="0" fontId="0" fillId="2" borderId="30" xfId="0" applyFill="1" applyBorder="1"/>
    <xf numFmtId="0" fontId="0" fillId="2" borderId="28" xfId="0" applyFill="1" applyBorder="1"/>
    <xf numFmtId="0" fontId="18" fillId="7" borderId="45" xfId="0" applyFont="1" applyFill="1" applyBorder="1" applyAlignment="1">
      <alignment horizontal="left" vertical="top" wrapText="1"/>
    </xf>
    <xf numFmtId="0" fontId="0" fillId="0" borderId="16" xfId="0" applyBorder="1"/>
    <xf numFmtId="0" fontId="0" fillId="0" borderId="37" xfId="0" applyBorder="1"/>
    <xf numFmtId="0" fontId="0" fillId="0" borderId="49" xfId="0" applyFill="1" applyBorder="1"/>
    <xf numFmtId="0" fontId="0" fillId="0" borderId="54" xfId="0" applyBorder="1"/>
    <xf numFmtId="0" fontId="0" fillId="0" borderId="43" xfId="0" applyBorder="1"/>
    <xf numFmtId="0" fontId="7" fillId="0" borderId="65" xfId="0" applyFont="1" applyBorder="1" applyAlignment="1">
      <alignment horizontal="center" vertical="center"/>
    </xf>
    <xf numFmtId="0" fontId="0" fillId="0" borderId="75" xfId="0" applyFill="1" applyBorder="1" applyAlignment="1"/>
    <xf numFmtId="0" fontId="1" fillId="0" borderId="42" xfId="0" applyFont="1" applyFill="1" applyBorder="1" applyAlignment="1">
      <alignment horizontal="center"/>
    </xf>
    <xf numFmtId="0" fontId="1" fillId="0" borderId="28" xfId="0" applyFont="1" applyBorder="1" applyAlignment="1">
      <alignment horizontal="center" wrapText="1"/>
    </xf>
    <xf numFmtId="0" fontId="15" fillId="0" borderId="42" xfId="0" applyFont="1" applyBorder="1" applyAlignment="1">
      <alignment horizontal="center" wrapText="1"/>
    </xf>
    <xf numFmtId="0" fontId="32" fillId="0" borderId="42" xfId="0" applyFont="1" applyBorder="1" applyAlignment="1">
      <alignment horizontal="center" wrapText="1"/>
    </xf>
    <xf numFmtId="0" fontId="16" fillId="0" borderId="0" xfId="0" applyFont="1" applyBorder="1"/>
    <xf numFmtId="0" fontId="0" fillId="0" borderId="72" xfId="0" applyFill="1" applyBorder="1"/>
    <xf numFmtId="0" fontId="9" fillId="0" borderId="6" xfId="0" applyFont="1" applyFill="1" applyBorder="1"/>
    <xf numFmtId="0" fontId="9" fillId="0" borderId="55" xfId="0" applyFont="1" applyFill="1" applyBorder="1"/>
    <xf numFmtId="0" fontId="24" fillId="4" borderId="18" xfId="0" applyFont="1" applyFill="1" applyBorder="1" applyAlignment="1">
      <alignment horizontal="center"/>
    </xf>
    <xf numFmtId="0" fontId="2" fillId="0" borderId="55" xfId="0" applyFont="1" applyFill="1" applyBorder="1"/>
    <xf numFmtId="0" fontId="2" fillId="0" borderId="2" xfId="0" applyFont="1" applyFill="1" applyBorder="1"/>
    <xf numFmtId="0" fontId="2" fillId="0" borderId="2" xfId="0" applyFont="1" applyFill="1" applyBorder="1" applyAlignment="1">
      <alignment vertical="center"/>
    </xf>
    <xf numFmtId="0" fontId="2" fillId="3" borderId="2" xfId="0" applyFont="1" applyFill="1" applyBorder="1"/>
    <xf numFmtId="0" fontId="0" fillId="4" borderId="61" xfId="0" applyFill="1" applyBorder="1"/>
    <xf numFmtId="0" fontId="0" fillId="5" borderId="13" xfId="0" applyFill="1" applyBorder="1"/>
    <xf numFmtId="0" fontId="24" fillId="4" borderId="57" xfId="0" applyFont="1" applyFill="1" applyBorder="1" applyAlignment="1">
      <alignment horizontal="center"/>
    </xf>
    <xf numFmtId="0" fontId="2" fillId="0" borderId="56" xfId="0" applyFont="1" applyFill="1" applyBorder="1"/>
    <xf numFmtId="0" fontId="2" fillId="0" borderId="3" xfId="0" applyFont="1" applyFill="1" applyBorder="1"/>
    <xf numFmtId="0" fontId="2" fillId="0" borderId="3" xfId="0" applyFont="1" applyFill="1" applyBorder="1" applyAlignment="1">
      <alignment vertical="center"/>
    </xf>
    <xf numFmtId="0" fontId="2" fillId="0" borderId="51" xfId="0" applyFont="1" applyFill="1" applyBorder="1"/>
    <xf numFmtId="1" fontId="6" fillId="0" borderId="22" xfId="0" applyNumberFormat="1" applyFont="1" applyBorder="1" applyAlignment="1">
      <alignment horizontal="center"/>
    </xf>
    <xf numFmtId="1" fontId="6" fillId="0" borderId="26" xfId="0" applyNumberFormat="1" applyFont="1" applyBorder="1" applyAlignment="1">
      <alignment horizontal="center"/>
    </xf>
    <xf numFmtId="1" fontId="6" fillId="0" borderId="23" xfId="0" applyNumberFormat="1" applyFont="1" applyBorder="1" applyAlignment="1">
      <alignment horizontal="center"/>
    </xf>
    <xf numFmtId="0" fontId="0" fillId="0" borderId="37" xfId="0" applyFont="1" applyBorder="1"/>
    <xf numFmtId="0" fontId="0" fillId="0" borderId="47" xfId="0" applyFont="1" applyBorder="1"/>
    <xf numFmtId="0" fontId="0" fillId="0" borderId="47" xfId="0" applyFont="1" applyFill="1" applyBorder="1"/>
    <xf numFmtId="0" fontId="0" fillId="0" borderId="65" xfId="0" applyFont="1" applyBorder="1"/>
    <xf numFmtId="0" fontId="1" fillId="0" borderId="0" xfId="0" applyFont="1" applyFill="1" applyBorder="1" applyAlignment="1">
      <alignment horizontal="center" vertical="center"/>
    </xf>
    <xf numFmtId="0" fontId="0" fillId="0" borderId="57" xfId="0" applyFill="1" applyBorder="1"/>
    <xf numFmtId="0" fontId="30" fillId="7" borderId="19" xfId="0" applyFont="1" applyFill="1" applyBorder="1" applyAlignment="1">
      <alignment horizontal="left" vertical="top" wrapText="1"/>
    </xf>
    <xf numFmtId="0" fontId="30" fillId="7" borderId="20" xfId="0" applyFont="1" applyFill="1" applyBorder="1" applyAlignment="1">
      <alignment horizontal="left" vertical="top" wrapText="1"/>
    </xf>
    <xf numFmtId="0" fontId="30" fillId="7" borderId="46" xfId="0" applyFont="1" applyFill="1" applyBorder="1" applyAlignment="1">
      <alignment horizontal="left" vertical="top" wrapText="1"/>
    </xf>
    <xf numFmtId="0" fontId="30" fillId="7" borderId="30" xfId="0" applyFont="1" applyFill="1" applyBorder="1" applyAlignment="1">
      <alignment horizontal="left" vertical="top" wrapText="1"/>
    </xf>
    <xf numFmtId="0" fontId="30" fillId="7" borderId="28" xfId="0" applyFont="1" applyFill="1" applyBorder="1" applyAlignment="1">
      <alignment horizontal="left" vertical="top" wrapText="1"/>
    </xf>
    <xf numFmtId="0" fontId="18" fillId="7" borderId="73" xfId="0" applyFont="1" applyFill="1" applyBorder="1" applyAlignment="1">
      <alignment horizontal="left" vertical="center" wrapText="1"/>
    </xf>
    <xf numFmtId="0" fontId="18" fillId="7" borderId="34" xfId="0" applyFont="1" applyFill="1" applyBorder="1" applyAlignment="1">
      <alignment horizontal="left" vertical="center" wrapText="1"/>
    </xf>
    <xf numFmtId="0" fontId="3" fillId="0" borderId="24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0" fillId="6" borderId="7" xfId="0" applyFont="1" applyFill="1" applyBorder="1"/>
    <xf numFmtId="0" fontId="10" fillId="6" borderId="1" xfId="0" applyFont="1" applyFill="1" applyBorder="1"/>
    <xf numFmtId="0" fontId="10" fillId="6" borderId="12" xfId="0" applyFont="1" applyFill="1" applyBorder="1"/>
    <xf numFmtId="0" fontId="22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 vertical="top" wrapText="1"/>
    </xf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5" xfId="0" applyFont="1" applyBorder="1" applyAlignment="1">
      <alignment horizontal="center"/>
    </xf>
    <xf numFmtId="0" fontId="0" fillId="0" borderId="43" xfId="0" applyFill="1" applyBorder="1" applyAlignment="1">
      <alignment horizontal="center"/>
    </xf>
    <xf numFmtId="0" fontId="0" fillId="0" borderId="45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4" borderId="43" xfId="0" applyFill="1" applyBorder="1" applyAlignment="1">
      <alignment horizontal="center"/>
    </xf>
    <xf numFmtId="0" fontId="0" fillId="4" borderId="45" xfId="0" applyFill="1" applyBorder="1" applyAlignment="1">
      <alignment horizontal="center"/>
    </xf>
    <xf numFmtId="0" fontId="0" fillId="4" borderId="73" xfId="0" applyFill="1" applyBorder="1" applyAlignment="1">
      <alignment horizontal="center"/>
    </xf>
    <xf numFmtId="0" fontId="0" fillId="4" borderId="75" xfId="0" applyFill="1" applyBorder="1" applyAlignment="1">
      <alignment horizontal="center"/>
    </xf>
    <xf numFmtId="0" fontId="0" fillId="4" borderId="57" xfId="0" applyFill="1" applyBorder="1" applyAlignment="1">
      <alignment horizontal="center"/>
    </xf>
    <xf numFmtId="0" fontId="0" fillId="4" borderId="62" xfId="0" applyFill="1" applyBorder="1" applyAlignment="1">
      <alignment horizontal="center"/>
    </xf>
    <xf numFmtId="0" fontId="2" fillId="5" borderId="43" xfId="0" applyFont="1" applyFill="1" applyBorder="1" applyAlignment="1">
      <alignment horizontal="center"/>
    </xf>
    <xf numFmtId="0" fontId="2" fillId="5" borderId="45" xfId="0" applyFont="1" applyFill="1" applyBorder="1" applyAlignment="1">
      <alignment horizontal="center"/>
    </xf>
    <xf numFmtId="0" fontId="2" fillId="5" borderId="73" xfId="0" applyFont="1" applyFill="1" applyBorder="1" applyAlignment="1">
      <alignment horizontal="center"/>
    </xf>
    <xf numFmtId="0" fontId="2" fillId="5" borderId="75" xfId="0" applyFont="1" applyFill="1" applyBorder="1" applyAlignment="1">
      <alignment horizontal="center"/>
    </xf>
    <xf numFmtId="0" fontId="2" fillId="5" borderId="57" xfId="0" applyFont="1" applyFill="1" applyBorder="1" applyAlignment="1">
      <alignment horizontal="center"/>
    </xf>
    <xf numFmtId="0" fontId="2" fillId="5" borderId="62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3" fillId="0" borderId="57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 wrapText="1"/>
    </xf>
    <xf numFmtId="0" fontId="3" fillId="0" borderId="58" xfId="0" applyFont="1" applyFill="1" applyBorder="1" applyAlignment="1">
      <alignment horizontal="center" vertical="center" wrapText="1"/>
    </xf>
    <xf numFmtId="0" fontId="3" fillId="0" borderId="62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12" fillId="7" borderId="16" xfId="0" applyFont="1" applyFill="1" applyBorder="1" applyAlignment="1">
      <alignment horizontal="center" vertical="top" wrapText="1"/>
    </xf>
    <xf numFmtId="0" fontId="12" fillId="7" borderId="17" xfId="0" applyFont="1" applyFill="1" applyBorder="1" applyAlignment="1">
      <alignment horizontal="center" vertical="top" wrapText="1"/>
    </xf>
    <xf numFmtId="0" fontId="12" fillId="7" borderId="18" xfId="0" applyFont="1" applyFill="1" applyBorder="1" applyAlignment="1">
      <alignment horizontal="center" vertical="top" wrapText="1"/>
    </xf>
    <xf numFmtId="0" fontId="0" fillId="0" borderId="17" xfId="0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7" fillId="0" borderId="16" xfId="0" applyFont="1" applyBorder="1" applyAlignment="1">
      <alignment horizontal="center" textRotation="90"/>
    </xf>
    <xf numFmtId="0" fontId="7" fillId="0" borderId="17" xfId="0" applyFont="1" applyBorder="1" applyAlignment="1">
      <alignment horizontal="center" textRotation="90"/>
    </xf>
    <xf numFmtId="0" fontId="7" fillId="0" borderId="18" xfId="0" applyFont="1" applyBorder="1" applyAlignment="1">
      <alignment horizontal="center" textRotation="90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6" borderId="43" xfId="0" applyFill="1" applyBorder="1" applyAlignment="1">
      <alignment horizontal="center"/>
    </xf>
    <xf numFmtId="0" fontId="0" fillId="6" borderId="45" xfId="0" applyFill="1" applyBorder="1" applyAlignment="1">
      <alignment horizontal="center"/>
    </xf>
    <xf numFmtId="0" fontId="0" fillId="6" borderId="73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5" borderId="43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0" fillId="5" borderId="73" xfId="0" applyFill="1" applyBorder="1" applyAlignment="1">
      <alignment horizontal="center"/>
    </xf>
    <xf numFmtId="0" fontId="0" fillId="5" borderId="75" xfId="0" applyFill="1" applyBorder="1" applyAlignment="1">
      <alignment horizontal="center"/>
    </xf>
    <xf numFmtId="0" fontId="3" fillId="0" borderId="34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/>
    </xf>
    <xf numFmtId="0" fontId="0" fillId="0" borderId="36" xfId="0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12" fillId="0" borderId="53" xfId="0" applyFont="1" applyBorder="1" applyAlignment="1">
      <alignment horizontal="center"/>
    </xf>
    <xf numFmtId="0" fontId="12" fillId="0" borderId="49" xfId="0" applyFont="1" applyBorder="1" applyAlignment="1">
      <alignment horizontal="center"/>
    </xf>
    <xf numFmtId="0" fontId="12" fillId="0" borderId="68" xfId="0" applyFont="1" applyBorder="1" applyAlignment="1">
      <alignment horizontal="center"/>
    </xf>
    <xf numFmtId="0" fontId="12" fillId="0" borderId="43" xfId="0" applyFont="1" applyBorder="1" applyAlignment="1">
      <alignment horizontal="center"/>
    </xf>
    <xf numFmtId="0" fontId="12" fillId="0" borderId="44" xfId="0" applyFont="1" applyBorder="1" applyAlignment="1">
      <alignment horizontal="center"/>
    </xf>
    <xf numFmtId="0" fontId="12" fillId="0" borderId="45" xfId="0" applyFont="1" applyBorder="1" applyAlignment="1">
      <alignment horizontal="center"/>
    </xf>
    <xf numFmtId="0" fontId="12" fillId="0" borderId="54" xfId="0" applyFont="1" applyBorder="1" applyAlignment="1">
      <alignment horizontal="center"/>
    </xf>
    <xf numFmtId="0" fontId="7" fillId="0" borderId="34" xfId="0" applyFont="1" applyFill="1" applyBorder="1" applyAlignment="1">
      <alignment horizontal="center"/>
    </xf>
    <xf numFmtId="0" fontId="7" fillId="0" borderId="35" xfId="0" applyFont="1" applyFill="1" applyBorder="1" applyAlignment="1">
      <alignment horizontal="center"/>
    </xf>
    <xf numFmtId="0" fontId="7" fillId="0" borderId="58" xfId="0" applyFont="1" applyFill="1" applyBorder="1" applyAlignment="1">
      <alignment horizontal="center"/>
    </xf>
    <xf numFmtId="0" fontId="7" fillId="0" borderId="62" xfId="0" applyFont="1" applyFill="1" applyBorder="1" applyAlignment="1">
      <alignment horizontal="center"/>
    </xf>
    <xf numFmtId="0" fontId="13" fillId="7" borderId="16" xfId="0" applyFont="1" applyFill="1" applyBorder="1" applyAlignment="1">
      <alignment horizontal="center" vertical="center" wrapText="1"/>
    </xf>
    <xf numFmtId="0" fontId="13" fillId="7" borderId="17" xfId="0" applyFont="1" applyFill="1" applyBorder="1" applyAlignment="1">
      <alignment horizontal="center" vertical="center" wrapText="1"/>
    </xf>
    <xf numFmtId="0" fontId="13" fillId="7" borderId="18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textRotation="90"/>
    </xf>
    <xf numFmtId="0" fontId="1" fillId="0" borderId="17" xfId="0" applyFont="1" applyBorder="1" applyAlignment="1">
      <alignment horizontal="center" textRotation="90"/>
    </xf>
    <xf numFmtId="0" fontId="1" fillId="0" borderId="18" xfId="0" applyFont="1" applyBorder="1" applyAlignment="1">
      <alignment horizontal="center" textRotation="90"/>
    </xf>
    <xf numFmtId="0" fontId="10" fillId="0" borderId="34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67" xfId="0" applyFont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53" xfId="0" applyFill="1" applyBorder="1" applyAlignment="1">
      <alignment horizontal="center"/>
    </xf>
    <xf numFmtId="0" fontId="0" fillId="4" borderId="78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5" borderId="54" xfId="0" applyFill="1" applyBorder="1" applyAlignment="1">
      <alignment horizontal="center"/>
    </xf>
    <xf numFmtId="0" fontId="0" fillId="5" borderId="65" xfId="0" applyFill="1" applyBorder="1" applyAlignment="1">
      <alignment horizontal="center"/>
    </xf>
    <xf numFmtId="0" fontId="0" fillId="5" borderId="77" xfId="0" applyFill="1" applyBorder="1" applyAlignment="1">
      <alignment horizontal="center"/>
    </xf>
    <xf numFmtId="0" fontId="0" fillId="5" borderId="62" xfId="0" applyFill="1" applyBorder="1" applyAlignment="1">
      <alignment horizontal="center"/>
    </xf>
    <xf numFmtId="0" fontId="0" fillId="6" borderId="44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57" xfId="0" applyFill="1" applyBorder="1" applyAlignment="1">
      <alignment horizontal="center"/>
    </xf>
    <xf numFmtId="0" fontId="0" fillId="6" borderId="58" xfId="0" applyFill="1" applyBorder="1" applyAlignment="1">
      <alignment horizontal="center"/>
    </xf>
    <xf numFmtId="0" fontId="0" fillId="6" borderId="62" xfId="0" applyFill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9" fillId="7" borderId="16" xfId="0" applyFont="1" applyFill="1" applyBorder="1" applyAlignment="1">
      <alignment horizontal="center" vertical="center" wrapText="1"/>
    </xf>
    <xf numFmtId="0" fontId="19" fillId="7" borderId="17" xfId="0" applyFont="1" applyFill="1" applyBorder="1" applyAlignment="1">
      <alignment horizontal="center" vertical="center" wrapText="1"/>
    </xf>
    <xf numFmtId="0" fontId="19" fillId="7" borderId="18" xfId="0" applyFont="1" applyFill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top" wrapText="1"/>
    </xf>
    <xf numFmtId="0" fontId="3" fillId="0" borderId="58" xfId="0" applyFont="1" applyBorder="1" applyAlignment="1">
      <alignment horizontal="center" vertical="top" wrapText="1"/>
    </xf>
    <xf numFmtId="0" fontId="3" fillId="0" borderId="62" xfId="0" applyFont="1" applyBorder="1" applyAlignment="1">
      <alignment horizontal="center" vertical="top" wrapText="1"/>
    </xf>
    <xf numFmtId="0" fontId="2" fillId="3" borderId="34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0" fillId="0" borderId="35" xfId="0" applyFill="1" applyBorder="1" applyAlignment="1">
      <alignment horizontal="center"/>
    </xf>
    <xf numFmtId="0" fontId="24" fillId="0" borderId="34" xfId="0" applyFont="1" applyFill="1" applyBorder="1" applyAlignment="1">
      <alignment horizontal="center"/>
    </xf>
    <xf numFmtId="0" fontId="24" fillId="0" borderId="35" xfId="0" applyFont="1" applyFill="1" applyBorder="1" applyAlignment="1">
      <alignment horizontal="center"/>
    </xf>
    <xf numFmtId="0" fontId="24" fillId="0" borderId="36" xfId="0" applyFont="1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4" borderId="16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5" borderId="43" xfId="0" applyFill="1" applyBorder="1" applyAlignment="1">
      <alignment horizontal="center" vertical="center"/>
    </xf>
    <xf numFmtId="0" fontId="0" fillId="5" borderId="45" xfId="0" applyFill="1" applyBorder="1" applyAlignment="1">
      <alignment horizontal="center" vertical="center"/>
    </xf>
    <xf numFmtId="0" fontId="0" fillId="5" borderId="73" xfId="0" applyFill="1" applyBorder="1" applyAlignment="1">
      <alignment horizontal="center" vertical="center"/>
    </xf>
    <xf numFmtId="0" fontId="0" fillId="5" borderId="75" xfId="0" applyFill="1" applyBorder="1" applyAlignment="1">
      <alignment horizontal="center" vertical="center"/>
    </xf>
    <xf numFmtId="0" fontId="0" fillId="5" borderId="57" xfId="0" applyFill="1" applyBorder="1" applyAlignment="1">
      <alignment horizontal="center" vertical="center"/>
    </xf>
    <xf numFmtId="0" fontId="0" fillId="5" borderId="62" xfId="0" applyFill="1" applyBorder="1" applyAlignment="1">
      <alignment horizontal="center" vertical="center"/>
    </xf>
    <xf numFmtId="0" fontId="0" fillId="8" borderId="43" xfId="0" applyFill="1" applyBorder="1" applyAlignment="1">
      <alignment horizontal="center"/>
    </xf>
    <xf numFmtId="0" fontId="0" fillId="8" borderId="44" xfId="0" applyFill="1" applyBorder="1" applyAlignment="1">
      <alignment horizontal="center"/>
    </xf>
    <xf numFmtId="0" fontId="0" fillId="8" borderId="45" xfId="0" applyFill="1" applyBorder="1" applyAlignment="1">
      <alignment horizontal="center"/>
    </xf>
    <xf numFmtId="0" fontId="0" fillId="8" borderId="73" xfId="0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8" borderId="75" xfId="0" applyFill="1" applyBorder="1" applyAlignment="1">
      <alignment horizontal="center"/>
    </xf>
    <xf numFmtId="0" fontId="0" fillId="8" borderId="57" xfId="0" applyFill="1" applyBorder="1" applyAlignment="1">
      <alignment horizontal="center"/>
    </xf>
    <xf numFmtId="0" fontId="0" fillId="8" borderId="58" xfId="0" applyFill="1" applyBorder="1" applyAlignment="1">
      <alignment horizontal="center"/>
    </xf>
    <xf numFmtId="0" fontId="0" fillId="8" borderId="62" xfId="0" applyFill="1" applyBorder="1" applyAlignment="1">
      <alignment horizontal="center"/>
    </xf>
    <xf numFmtId="0" fontId="1" fillId="2" borderId="52" xfId="0" applyFont="1" applyFill="1" applyBorder="1" applyAlignment="1">
      <alignment horizontal="center"/>
    </xf>
    <xf numFmtId="0" fontId="1" fillId="2" borderId="69" xfId="0" applyFont="1" applyFill="1" applyBorder="1" applyAlignment="1">
      <alignment horizontal="center"/>
    </xf>
    <xf numFmtId="0" fontId="1" fillId="2" borderId="46" xfId="0" applyFont="1" applyFill="1" applyBorder="1" applyAlignment="1">
      <alignment horizontal="center"/>
    </xf>
    <xf numFmtId="0" fontId="3" fillId="0" borderId="5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7" fillId="0" borderId="43" xfId="0" applyFont="1" applyFill="1" applyBorder="1" applyAlignment="1">
      <alignment horizontal="center"/>
    </xf>
    <xf numFmtId="0" fontId="7" fillId="0" borderId="44" xfId="0" applyFont="1" applyFill="1" applyBorder="1" applyAlignment="1">
      <alignment horizontal="center"/>
    </xf>
    <xf numFmtId="0" fontId="7" fillId="0" borderId="73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75" xfId="0" applyFont="1" applyFill="1" applyBorder="1" applyAlignment="1">
      <alignment horizontal="center"/>
    </xf>
    <xf numFmtId="0" fontId="12" fillId="0" borderId="76" xfId="0" applyFont="1" applyBorder="1" applyAlignment="1">
      <alignment horizontal="center"/>
    </xf>
    <xf numFmtId="0" fontId="21" fillId="7" borderId="16" xfId="0" applyFont="1" applyFill="1" applyBorder="1" applyAlignment="1">
      <alignment horizontal="center" vertical="center"/>
    </xf>
    <xf numFmtId="0" fontId="21" fillId="7" borderId="17" xfId="0" applyFont="1" applyFill="1" applyBorder="1" applyAlignment="1">
      <alignment horizontal="center" vertical="center"/>
    </xf>
    <xf numFmtId="0" fontId="21" fillId="7" borderId="18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textRotation="90" wrapText="1"/>
    </xf>
    <xf numFmtId="0" fontId="7" fillId="0" borderId="17" xfId="0" applyFont="1" applyBorder="1" applyAlignment="1">
      <alignment horizontal="center" textRotation="90" wrapText="1"/>
    </xf>
    <xf numFmtId="0" fontId="7" fillId="0" borderId="18" xfId="0" applyFont="1" applyBorder="1" applyAlignment="1">
      <alignment horizontal="center" textRotation="90" wrapText="1"/>
    </xf>
    <xf numFmtId="0" fontId="12" fillId="0" borderId="34" xfId="0" applyFont="1" applyFill="1" applyBorder="1" applyAlignment="1">
      <alignment horizontal="center"/>
    </xf>
    <xf numFmtId="0" fontId="12" fillId="0" borderId="35" xfId="0" applyFont="1" applyFill="1" applyBorder="1" applyAlignment="1">
      <alignment horizontal="center"/>
    </xf>
    <xf numFmtId="0" fontId="12" fillId="0" borderId="36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0" borderId="57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/>
    </xf>
    <xf numFmtId="0" fontId="6" fillId="0" borderId="36" xfId="0" applyFont="1" applyFill="1" applyBorder="1" applyAlignment="1">
      <alignment horizontal="center"/>
    </xf>
    <xf numFmtId="0" fontId="2" fillId="6" borderId="43" xfId="0" applyFont="1" applyFill="1" applyBorder="1" applyAlignment="1">
      <alignment horizontal="center" vertical="center"/>
    </xf>
    <xf numFmtId="0" fontId="2" fillId="6" borderId="76" xfId="0" applyFont="1" applyFill="1" applyBorder="1" applyAlignment="1">
      <alignment horizontal="center" vertical="center"/>
    </xf>
    <xf numFmtId="0" fontId="2" fillId="6" borderId="73" xfId="0" applyFont="1" applyFill="1" applyBorder="1" applyAlignment="1">
      <alignment horizontal="center" vertical="center"/>
    </xf>
    <xf numFmtId="0" fontId="2" fillId="6" borderId="37" xfId="0" applyFont="1" applyFill="1" applyBorder="1" applyAlignment="1">
      <alignment horizontal="center" vertical="center"/>
    </xf>
    <xf numFmtId="0" fontId="2" fillId="6" borderId="57" xfId="0" applyFont="1" applyFill="1" applyBorder="1" applyAlignment="1">
      <alignment horizontal="center" vertical="center"/>
    </xf>
    <xf numFmtId="0" fontId="2" fillId="6" borderId="4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22" fillId="0" borderId="58" xfId="0" applyFont="1" applyBorder="1" applyAlignment="1">
      <alignment horizontal="center"/>
    </xf>
    <xf numFmtId="0" fontId="22" fillId="0" borderId="40" xfId="0" applyFont="1" applyBorder="1" applyAlignment="1">
      <alignment horizontal="center"/>
    </xf>
    <xf numFmtId="0" fontId="22" fillId="0" borderId="35" xfId="0" applyFont="1" applyBorder="1" applyAlignment="1">
      <alignment horizontal="center"/>
    </xf>
    <xf numFmtId="0" fontId="22" fillId="0" borderId="27" xfId="0" applyFont="1" applyBorder="1" applyAlignment="1">
      <alignment horizontal="center"/>
    </xf>
    <xf numFmtId="0" fontId="17" fillId="0" borderId="34" xfId="0" applyFont="1" applyFill="1" applyBorder="1" applyAlignment="1">
      <alignment horizontal="center"/>
    </xf>
    <xf numFmtId="0" fontId="17" fillId="0" borderId="36" xfId="0" applyFont="1" applyFill="1" applyBorder="1" applyAlignment="1">
      <alignment horizontal="center"/>
    </xf>
    <xf numFmtId="0" fontId="0" fillId="0" borderId="34" xfId="0" applyFont="1" applyFill="1" applyBorder="1" applyAlignment="1">
      <alignment horizontal="center"/>
    </xf>
    <xf numFmtId="0" fontId="0" fillId="0" borderId="35" xfId="0" applyFont="1" applyFill="1" applyBorder="1" applyAlignment="1">
      <alignment horizontal="center"/>
    </xf>
    <xf numFmtId="0" fontId="0" fillId="0" borderId="36" xfId="0" applyFont="1" applyFill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2" fillId="6" borderId="44" xfId="0" applyFont="1" applyFill="1" applyBorder="1" applyAlignment="1">
      <alignment horizontal="center" vertical="center"/>
    </xf>
    <xf numFmtId="0" fontId="2" fillId="6" borderId="45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2" fillId="6" borderId="75" xfId="0" applyFont="1" applyFill="1" applyBorder="1" applyAlignment="1">
      <alignment horizontal="center" vertical="center"/>
    </xf>
    <xf numFmtId="0" fontId="2" fillId="6" borderId="58" xfId="0" applyFont="1" applyFill="1" applyBorder="1" applyAlignment="1">
      <alignment horizontal="center" vertical="center"/>
    </xf>
    <xf numFmtId="0" fontId="2" fillId="6" borderId="62" xfId="0" applyFont="1" applyFill="1" applyBorder="1" applyAlignment="1">
      <alignment horizontal="center" vertical="center"/>
    </xf>
    <xf numFmtId="0" fontId="0" fillId="5" borderId="54" xfId="0" applyFill="1" applyBorder="1" applyAlignment="1">
      <alignment horizontal="center" vertical="center"/>
    </xf>
    <xf numFmtId="0" fontId="0" fillId="5" borderId="65" xfId="0" applyFill="1" applyBorder="1" applyAlignment="1">
      <alignment horizontal="center" vertical="center"/>
    </xf>
    <xf numFmtId="0" fontId="0" fillId="5" borderId="77" xfId="0" applyFill="1" applyBorder="1" applyAlignment="1">
      <alignment horizontal="center" vertical="center"/>
    </xf>
    <xf numFmtId="0" fontId="25" fillId="0" borderId="34" xfId="0" applyFont="1" applyBorder="1" applyAlignment="1">
      <alignment horizontal="center"/>
    </xf>
    <xf numFmtId="0" fontId="25" fillId="0" borderId="35" xfId="0" applyFont="1" applyBorder="1" applyAlignment="1">
      <alignment horizontal="center"/>
    </xf>
    <xf numFmtId="0" fontId="25" fillId="0" borderId="58" xfId="0" applyFont="1" applyBorder="1" applyAlignment="1">
      <alignment horizontal="center"/>
    </xf>
    <xf numFmtId="0" fontId="25" fillId="0" borderId="36" xfId="0" applyFont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0" fontId="0" fillId="4" borderId="53" xfId="0" applyFill="1" applyBorder="1" applyAlignment="1">
      <alignment horizontal="center" vertical="center"/>
    </xf>
    <xf numFmtId="0" fontId="0" fillId="4" borderId="78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6" borderId="43" xfId="0" applyFill="1" applyBorder="1" applyAlignment="1">
      <alignment horizontal="center" vertical="center"/>
    </xf>
    <xf numFmtId="0" fontId="0" fillId="6" borderId="44" xfId="0" applyFill="1" applyBorder="1" applyAlignment="1">
      <alignment horizontal="center" vertical="center"/>
    </xf>
    <xf numFmtId="0" fontId="0" fillId="6" borderId="45" xfId="0" applyFill="1" applyBorder="1" applyAlignment="1">
      <alignment horizontal="center" vertical="center"/>
    </xf>
    <xf numFmtId="0" fontId="0" fillId="6" borderId="73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6" borderId="75" xfId="0" applyFill="1" applyBorder="1" applyAlignment="1">
      <alignment horizontal="center" vertical="center"/>
    </xf>
    <xf numFmtId="0" fontId="0" fillId="6" borderId="57" xfId="0" applyFill="1" applyBorder="1" applyAlignment="1">
      <alignment horizontal="center" vertical="center"/>
    </xf>
    <xf numFmtId="0" fontId="0" fillId="6" borderId="58" xfId="0" applyFill="1" applyBorder="1" applyAlignment="1">
      <alignment horizontal="center" vertical="center"/>
    </xf>
    <xf numFmtId="0" fontId="0" fillId="6" borderId="62" xfId="0" applyFill="1" applyBorder="1" applyAlignment="1">
      <alignment horizontal="center" vertical="center"/>
    </xf>
    <xf numFmtId="0" fontId="22" fillId="0" borderId="0" xfId="0" applyFont="1" applyBorder="1" applyAlignment="1">
      <alignment horizontal="center" wrapText="1"/>
    </xf>
    <xf numFmtId="0" fontId="22" fillId="7" borderId="16" xfId="0" applyFont="1" applyFill="1" applyBorder="1" applyAlignment="1">
      <alignment horizontal="center" vertical="center" wrapText="1"/>
    </xf>
    <xf numFmtId="0" fontId="22" fillId="7" borderId="17" xfId="0" applyFont="1" applyFill="1" applyBorder="1" applyAlignment="1">
      <alignment horizontal="center" vertical="center" wrapText="1"/>
    </xf>
    <xf numFmtId="0" fontId="22" fillId="7" borderId="18" xfId="0" applyFont="1" applyFill="1" applyBorder="1" applyAlignment="1">
      <alignment horizontal="center" vertical="center" wrapText="1"/>
    </xf>
    <xf numFmtId="0" fontId="12" fillId="0" borderId="34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28" fillId="0" borderId="0" xfId="0" applyFont="1" applyBorder="1" applyAlignment="1">
      <alignment horizontal="center" wrapText="1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34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2" fillId="3" borderId="57" xfId="0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horizontal="center" vertical="center"/>
    </xf>
    <xf numFmtId="0" fontId="2" fillId="3" borderId="62" xfId="0" applyFont="1" applyFill="1" applyBorder="1" applyAlignment="1">
      <alignment horizontal="center" vertical="center"/>
    </xf>
    <xf numFmtId="0" fontId="25" fillId="0" borderId="16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" fillId="4" borderId="53" xfId="0" applyFont="1" applyFill="1" applyBorder="1" applyAlignment="1">
      <alignment horizontal="center" vertical="center"/>
    </xf>
    <xf numFmtId="0" fontId="2" fillId="4" borderId="78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5" borderId="54" xfId="0" applyFont="1" applyFill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/>
    </xf>
    <xf numFmtId="0" fontId="2" fillId="5" borderId="65" xfId="0" applyFont="1" applyFill="1" applyBorder="1" applyAlignment="1">
      <alignment horizontal="center" vertical="center"/>
    </xf>
    <xf numFmtId="0" fontId="2" fillId="5" borderId="75" xfId="0" applyFont="1" applyFill="1" applyBorder="1" applyAlignment="1">
      <alignment horizontal="center" vertical="center"/>
    </xf>
    <xf numFmtId="0" fontId="2" fillId="5" borderId="77" xfId="0" applyFont="1" applyFill="1" applyBorder="1" applyAlignment="1">
      <alignment horizontal="center" vertical="center"/>
    </xf>
    <xf numFmtId="0" fontId="2" fillId="5" borderId="62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top"/>
    </xf>
    <xf numFmtId="0" fontId="2" fillId="0" borderId="35" xfId="0" applyFont="1" applyFill="1" applyBorder="1" applyAlignment="1">
      <alignment horizontal="center" vertical="top"/>
    </xf>
    <xf numFmtId="0" fontId="2" fillId="0" borderId="36" xfId="0" applyFont="1" applyFill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7" fillId="0" borderId="7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horizontal="center" vertical="center"/>
    </xf>
    <xf numFmtId="0" fontId="24" fillId="0" borderId="35" xfId="0" applyFont="1" applyFill="1" applyBorder="1" applyAlignment="1">
      <alignment horizontal="center" vertical="center"/>
    </xf>
    <xf numFmtId="0" fontId="24" fillId="0" borderId="36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</cellXfs>
  <cellStyles count="5">
    <cellStyle name="Обычный" xfId="0" builtinId="0"/>
    <cellStyle name="Обычный 2" xfId="2"/>
    <cellStyle name="Обычный 3" xfId="3"/>
    <cellStyle name="Обычный 4" xfId="4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2</xdr:row>
      <xdr:rowOff>57150</xdr:rowOff>
    </xdr:from>
    <xdr:to>
      <xdr:col>1</xdr:col>
      <xdr:colOff>2400299</xdr:colOff>
      <xdr:row>10</xdr:row>
      <xdr:rowOff>114768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" y="590550"/>
          <a:ext cx="2085974" cy="15339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300176</xdr:colOff>
      <xdr:row>2</xdr:row>
      <xdr:rowOff>104774</xdr:rowOff>
    </xdr:from>
    <xdr:to>
      <xdr:col>1</xdr:col>
      <xdr:colOff>2419349</xdr:colOff>
      <xdr:row>10</xdr:row>
      <xdr:rowOff>139181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201" y="857249"/>
          <a:ext cx="2119173" cy="15584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2</xdr:row>
      <xdr:rowOff>29779</xdr:rowOff>
    </xdr:from>
    <xdr:to>
      <xdr:col>1</xdr:col>
      <xdr:colOff>2487385</xdr:colOff>
      <xdr:row>10</xdr:row>
      <xdr:rowOff>145825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610804"/>
          <a:ext cx="2230210" cy="16305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316116</xdr:colOff>
      <xdr:row>2</xdr:row>
      <xdr:rowOff>66674</xdr:rowOff>
    </xdr:from>
    <xdr:to>
      <xdr:col>1</xdr:col>
      <xdr:colOff>2505073</xdr:colOff>
      <xdr:row>10</xdr:row>
      <xdr:rowOff>171449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391" y="828674"/>
          <a:ext cx="2188957" cy="16097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336176</xdr:colOff>
      <xdr:row>2</xdr:row>
      <xdr:rowOff>65682</xdr:rowOff>
    </xdr:from>
    <xdr:to>
      <xdr:col>1</xdr:col>
      <xdr:colOff>2554940</xdr:colOff>
      <xdr:row>10</xdr:row>
      <xdr:rowOff>173326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659594"/>
          <a:ext cx="2218764" cy="16316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336176</xdr:colOff>
      <xdr:row>2</xdr:row>
      <xdr:rowOff>64312</xdr:rowOff>
    </xdr:from>
    <xdr:to>
      <xdr:col>1</xdr:col>
      <xdr:colOff>2580154</xdr:colOff>
      <xdr:row>10</xdr:row>
      <xdr:rowOff>123264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294" y="927165"/>
          <a:ext cx="2243978" cy="16501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314324</xdr:colOff>
      <xdr:row>2</xdr:row>
      <xdr:rowOff>41236</xdr:rowOff>
    </xdr:from>
    <xdr:to>
      <xdr:col>1</xdr:col>
      <xdr:colOff>2447925</xdr:colOff>
      <xdr:row>10</xdr:row>
      <xdr:rowOff>114829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49" y="784186"/>
          <a:ext cx="2133601" cy="15690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U122"/>
  <sheetViews>
    <sheetView zoomScaleNormal="100" workbookViewId="0">
      <selection activeCell="A21" sqref="A21:A27"/>
    </sheetView>
  </sheetViews>
  <sheetFormatPr defaultRowHeight="15" x14ac:dyDescent="0.25"/>
  <cols>
    <col min="1" max="1" width="3.42578125" style="2" customWidth="1"/>
    <col min="2" max="2" width="41.5703125" style="75" customWidth="1"/>
    <col min="3" max="3" width="4.140625" style="25" customWidth="1"/>
    <col min="4" max="4" width="3.85546875" style="25" customWidth="1"/>
    <col min="5" max="5" width="3.7109375" style="25" customWidth="1"/>
    <col min="6" max="6" width="3.140625" style="2" customWidth="1"/>
    <col min="7" max="7" width="3.42578125" style="2" customWidth="1"/>
    <col min="8" max="8" width="3.7109375" style="2" customWidth="1"/>
    <col min="9" max="9" width="3.5703125" style="2" customWidth="1"/>
    <col min="10" max="10" width="3.42578125" style="2" customWidth="1"/>
    <col min="11" max="11" width="3.140625" style="2" customWidth="1"/>
    <col min="12" max="12" width="3.85546875" style="2" customWidth="1"/>
    <col min="13" max="13" width="3.5703125" style="2" customWidth="1"/>
    <col min="14" max="14" width="3.7109375" style="2" customWidth="1"/>
    <col min="15" max="15" width="3.7109375" style="25" customWidth="1"/>
    <col min="16" max="16" width="3.5703125" style="25" customWidth="1"/>
    <col min="17" max="17" width="3.7109375" style="2" customWidth="1"/>
    <col min="18" max="18" width="3.5703125" style="2" customWidth="1"/>
    <col min="19" max="19" width="3.7109375" style="2" customWidth="1"/>
    <col min="20" max="20" width="3.140625" style="2" customWidth="1"/>
    <col min="21" max="21" width="3" style="2" customWidth="1"/>
    <col min="22" max="22" width="3.140625" style="2" customWidth="1"/>
    <col min="23" max="23" width="3.28515625" style="71" customWidth="1"/>
    <col min="24" max="24" width="2.7109375" style="2" customWidth="1"/>
    <col min="25" max="25" width="2.85546875" style="25" customWidth="1"/>
    <col min="26" max="26" width="3.140625" style="71" customWidth="1"/>
    <col min="27" max="27" width="3.5703125" style="2" customWidth="1"/>
    <col min="28" max="28" width="4" style="2" customWidth="1"/>
    <col min="29" max="30" width="3.140625" style="2" customWidth="1"/>
    <col min="31" max="33" width="3.42578125" style="2" customWidth="1"/>
    <col min="34" max="34" width="3.28515625" style="2" customWidth="1"/>
    <col min="35" max="36" width="3.42578125" style="2" customWidth="1"/>
    <col min="37" max="37" width="3.140625" style="2" customWidth="1"/>
    <col min="38" max="39" width="3.42578125" style="2" customWidth="1"/>
    <col min="40" max="40" width="4.140625" style="2" customWidth="1"/>
    <col min="41" max="41" width="3.28515625" style="55" customWidth="1"/>
    <col min="42" max="42" width="3.140625" style="2" customWidth="1"/>
    <col min="43" max="43" width="3.28515625" style="2" customWidth="1"/>
    <col min="44" max="44" width="3.42578125" style="2" customWidth="1"/>
    <col min="45" max="45" width="3.5703125" style="2" customWidth="1"/>
    <col min="46" max="46" width="3" style="2" customWidth="1"/>
    <col min="47" max="47" width="3.28515625" style="2" customWidth="1"/>
    <col min="48" max="48" width="3" style="2" customWidth="1"/>
    <col min="49" max="49" width="2.85546875" style="72" customWidth="1"/>
    <col min="50" max="50" width="2.85546875" style="3" customWidth="1"/>
    <col min="51" max="86" width="9.140625" style="1"/>
    <col min="87" max="87" width="9.140625" style="4"/>
    <col min="88" max="16384" width="9.140625" style="2"/>
  </cols>
  <sheetData>
    <row r="1" spans="1:96" ht="27.75" customHeight="1" x14ac:dyDescent="0.4">
      <c r="A1" s="701" t="s">
        <v>117</v>
      </c>
      <c r="B1" s="701"/>
      <c r="C1" s="701"/>
      <c r="D1" s="701"/>
      <c r="E1" s="701"/>
      <c r="F1" s="701"/>
      <c r="G1" s="701"/>
      <c r="H1" s="701"/>
      <c r="I1" s="701"/>
      <c r="J1" s="701"/>
      <c r="K1" s="701"/>
      <c r="L1" s="701"/>
      <c r="M1" s="701"/>
      <c r="N1" s="701"/>
      <c r="O1" s="701"/>
      <c r="P1" s="701"/>
      <c r="Q1" s="701"/>
      <c r="R1" s="701"/>
      <c r="S1" s="701"/>
      <c r="T1" s="701"/>
      <c r="U1" s="701"/>
      <c r="V1" s="701"/>
      <c r="W1" s="701"/>
      <c r="X1" s="701"/>
      <c r="Y1" s="701"/>
      <c r="Z1" s="701"/>
      <c r="AA1" s="701"/>
      <c r="AB1" s="701"/>
      <c r="AC1" s="701"/>
      <c r="AD1" s="701"/>
      <c r="AE1" s="701"/>
      <c r="AF1" s="701"/>
      <c r="AG1" s="701"/>
      <c r="AH1" s="701"/>
      <c r="AI1" s="701"/>
      <c r="AJ1" s="701"/>
      <c r="AK1" s="701"/>
      <c r="AL1" s="701"/>
      <c r="AM1" s="701"/>
      <c r="AN1" s="701"/>
      <c r="AO1" s="701"/>
      <c r="AP1" s="701"/>
      <c r="AQ1" s="701"/>
      <c r="AR1" s="701"/>
      <c r="AS1" s="701"/>
      <c r="AT1" s="701"/>
      <c r="AU1" s="701"/>
      <c r="AV1" s="701"/>
      <c r="AW1" s="701"/>
      <c r="AX1" s="1"/>
      <c r="AY1" s="247"/>
      <c r="AZ1" s="247"/>
      <c r="BA1" s="283"/>
      <c r="BB1" s="247"/>
      <c r="BC1" s="247"/>
      <c r="BD1" s="247"/>
      <c r="BE1" s="247"/>
      <c r="BF1" s="247"/>
      <c r="BG1" s="247"/>
      <c r="BH1" s="247"/>
      <c r="BI1" s="247"/>
      <c r="BJ1" s="247"/>
      <c r="BK1" s="247"/>
      <c r="BL1" s="247"/>
      <c r="BM1" s="247"/>
      <c r="BN1" s="247"/>
      <c r="BO1" s="247"/>
      <c r="BP1" s="247"/>
      <c r="BQ1" s="247"/>
      <c r="BR1" s="247"/>
      <c r="BS1" s="247"/>
      <c r="BT1" s="247"/>
      <c r="BU1" s="247"/>
      <c r="BV1" s="247"/>
      <c r="BW1" s="247"/>
      <c r="BX1" s="247"/>
      <c r="BY1" s="247"/>
      <c r="BZ1" s="247"/>
      <c r="CA1" s="247"/>
      <c r="CB1" s="247"/>
      <c r="CC1" s="247"/>
      <c r="CD1" s="247"/>
      <c r="CE1" s="247"/>
      <c r="CF1" s="247"/>
      <c r="CG1" s="247"/>
      <c r="CH1" s="247"/>
      <c r="CI1" s="247"/>
      <c r="CJ1" s="247"/>
      <c r="CK1" s="247"/>
      <c r="CL1" s="247"/>
      <c r="CM1" s="247"/>
      <c r="CN1" s="247"/>
      <c r="CO1" s="247"/>
      <c r="CP1" s="247"/>
      <c r="CQ1" s="247"/>
      <c r="CR1" s="4"/>
    </row>
    <row r="2" spans="1:96" ht="31.5" customHeight="1" thickBot="1" x14ac:dyDescent="0.3">
      <c r="A2" s="702" t="s">
        <v>178</v>
      </c>
      <c r="B2" s="702"/>
      <c r="C2" s="702"/>
      <c r="D2" s="702"/>
      <c r="E2" s="702"/>
      <c r="F2" s="702"/>
      <c r="G2" s="702"/>
      <c r="H2" s="702"/>
      <c r="I2" s="702"/>
      <c r="J2" s="702"/>
      <c r="K2" s="702"/>
      <c r="L2" s="702"/>
      <c r="M2" s="702"/>
      <c r="N2" s="702"/>
      <c r="O2" s="702"/>
      <c r="P2" s="702"/>
      <c r="Q2" s="702"/>
      <c r="R2" s="702"/>
      <c r="S2" s="702"/>
      <c r="T2" s="702"/>
      <c r="U2" s="702"/>
      <c r="V2" s="702"/>
      <c r="W2" s="702"/>
      <c r="X2" s="702"/>
      <c r="Y2" s="702"/>
      <c r="Z2" s="702"/>
      <c r="AA2" s="702"/>
      <c r="AB2" s="702"/>
      <c r="AC2" s="702"/>
      <c r="AD2" s="702"/>
      <c r="AE2" s="702"/>
      <c r="AF2" s="702"/>
      <c r="AG2" s="702"/>
      <c r="AH2" s="702"/>
      <c r="AI2" s="702"/>
      <c r="AJ2" s="702"/>
      <c r="AK2" s="702"/>
      <c r="AL2" s="702"/>
      <c r="AM2" s="702"/>
      <c r="AN2" s="702"/>
      <c r="AO2" s="702"/>
      <c r="AP2" s="702"/>
      <c r="AQ2" s="702"/>
      <c r="AR2" s="702"/>
      <c r="AS2" s="702"/>
      <c r="AT2" s="702"/>
      <c r="AU2" s="702"/>
      <c r="AV2" s="702"/>
      <c r="AW2" s="702"/>
      <c r="AX2" s="1"/>
      <c r="AY2" s="247"/>
      <c r="AZ2" s="247"/>
      <c r="BA2" s="247"/>
      <c r="BB2" s="247"/>
      <c r="BC2" s="247"/>
      <c r="BD2" s="247"/>
      <c r="BE2" s="247"/>
      <c r="BF2" s="247"/>
      <c r="BG2" s="247"/>
      <c r="BH2" s="247"/>
      <c r="BI2" s="247"/>
      <c r="BJ2" s="247"/>
      <c r="BK2" s="247"/>
      <c r="BL2" s="247"/>
      <c r="BM2" s="247"/>
      <c r="BN2" s="247"/>
      <c r="BO2" s="247"/>
      <c r="BP2" s="247"/>
      <c r="BQ2" s="247"/>
      <c r="BR2" s="247"/>
      <c r="BS2" s="247"/>
      <c r="BT2" s="247"/>
      <c r="BU2" s="247"/>
      <c r="BV2" s="247"/>
      <c r="BW2" s="247"/>
      <c r="BX2" s="247"/>
      <c r="BY2" s="247"/>
      <c r="BZ2" s="247"/>
      <c r="CA2" s="247"/>
      <c r="CB2" s="247"/>
      <c r="CC2" s="247"/>
      <c r="CD2" s="247"/>
      <c r="CE2" s="247"/>
      <c r="CF2" s="247"/>
      <c r="CG2" s="247"/>
      <c r="CH2" s="247"/>
      <c r="CI2" s="247"/>
      <c r="CJ2" s="247"/>
      <c r="CK2" s="247"/>
      <c r="CL2" s="247"/>
      <c r="CM2" s="247"/>
      <c r="CN2" s="247"/>
      <c r="CO2" s="247"/>
      <c r="CP2" s="247"/>
      <c r="CQ2" s="247"/>
      <c r="CR2" s="4"/>
    </row>
    <row r="3" spans="1:96" ht="12.75" customHeight="1" thickBot="1" x14ac:dyDescent="0.3">
      <c r="A3" s="738"/>
      <c r="B3" s="740"/>
      <c r="C3" s="753" t="s">
        <v>179</v>
      </c>
      <c r="D3" s="753" t="s">
        <v>79</v>
      </c>
      <c r="E3" s="753" t="s">
        <v>80</v>
      </c>
      <c r="F3" s="661" t="s">
        <v>177</v>
      </c>
      <c r="G3" s="744" t="s">
        <v>0</v>
      </c>
      <c r="H3" s="745"/>
      <c r="I3" s="745"/>
      <c r="J3" s="745"/>
      <c r="K3" s="746"/>
      <c r="L3" s="744" t="s">
        <v>7</v>
      </c>
      <c r="M3" s="745"/>
      <c r="N3" s="745"/>
      <c r="O3" s="746"/>
      <c r="P3" s="744" t="s">
        <v>8</v>
      </c>
      <c r="Q3" s="745"/>
      <c r="R3" s="745"/>
      <c r="S3" s="746"/>
      <c r="T3" s="729" t="s">
        <v>9</v>
      </c>
      <c r="U3" s="730"/>
      <c r="V3" s="730"/>
      <c r="W3" s="731"/>
      <c r="X3" s="729" t="s">
        <v>10</v>
      </c>
      <c r="Y3" s="730"/>
      <c r="Z3" s="730"/>
      <c r="AA3" s="730"/>
      <c r="AB3" s="731"/>
      <c r="AC3" s="729" t="s">
        <v>11</v>
      </c>
      <c r="AD3" s="730"/>
      <c r="AE3" s="730"/>
      <c r="AF3" s="731"/>
      <c r="AG3" s="729" t="s">
        <v>12</v>
      </c>
      <c r="AH3" s="730"/>
      <c r="AI3" s="730"/>
      <c r="AJ3" s="731"/>
      <c r="AK3" s="729" t="s">
        <v>13</v>
      </c>
      <c r="AL3" s="730"/>
      <c r="AM3" s="730"/>
      <c r="AN3" s="730"/>
      <c r="AO3" s="731"/>
      <c r="AP3" s="729" t="s">
        <v>14</v>
      </c>
      <c r="AQ3" s="730"/>
      <c r="AR3" s="730"/>
      <c r="AS3" s="731"/>
      <c r="AT3" s="729" t="s">
        <v>15</v>
      </c>
      <c r="AU3" s="730"/>
      <c r="AV3" s="730"/>
      <c r="AW3" s="730"/>
      <c r="AX3" s="731"/>
      <c r="AY3" s="284"/>
      <c r="AZ3" s="290"/>
      <c r="BA3" s="247"/>
    </row>
    <row r="4" spans="1:96" x14ac:dyDescent="0.25">
      <c r="A4" s="743"/>
      <c r="B4" s="741"/>
      <c r="C4" s="754"/>
      <c r="D4" s="754"/>
      <c r="E4" s="754"/>
      <c r="F4" s="361" t="s">
        <v>1</v>
      </c>
      <c r="G4" s="77">
        <v>2</v>
      </c>
      <c r="H4" s="11">
        <v>9</v>
      </c>
      <c r="I4" s="5">
        <v>16</v>
      </c>
      <c r="J4" s="5">
        <v>23</v>
      </c>
      <c r="K4" s="12">
        <v>30</v>
      </c>
      <c r="L4" s="17">
        <v>7</v>
      </c>
      <c r="M4" s="18">
        <v>14</v>
      </c>
      <c r="N4" s="18">
        <v>21</v>
      </c>
      <c r="O4" s="19">
        <v>28</v>
      </c>
      <c r="P4" s="664">
        <v>4</v>
      </c>
      <c r="Q4" s="51">
        <v>11</v>
      </c>
      <c r="R4" s="51">
        <v>18</v>
      </c>
      <c r="S4" s="37">
        <v>25</v>
      </c>
      <c r="T4" s="38">
        <v>2</v>
      </c>
      <c r="U4" s="18">
        <v>9</v>
      </c>
      <c r="V4" s="18">
        <v>16</v>
      </c>
      <c r="W4" s="191">
        <v>23</v>
      </c>
      <c r="X4" s="537">
        <v>30</v>
      </c>
      <c r="Y4" s="98">
        <v>6</v>
      </c>
      <c r="Z4" s="18">
        <v>13</v>
      </c>
      <c r="AA4" s="18">
        <v>20</v>
      </c>
      <c r="AB4" s="19">
        <v>27</v>
      </c>
      <c r="AC4" s="17">
        <v>3</v>
      </c>
      <c r="AD4" s="18">
        <v>10</v>
      </c>
      <c r="AE4" s="51">
        <v>17</v>
      </c>
      <c r="AF4" s="665">
        <v>24</v>
      </c>
      <c r="AG4" s="38">
        <v>2</v>
      </c>
      <c r="AH4" s="531">
        <v>9</v>
      </c>
      <c r="AI4" s="51">
        <v>16</v>
      </c>
      <c r="AJ4" s="644">
        <v>23</v>
      </c>
      <c r="AK4" s="38">
        <v>30</v>
      </c>
      <c r="AL4" s="51">
        <v>6</v>
      </c>
      <c r="AM4" s="51">
        <v>13</v>
      </c>
      <c r="AN4" s="51">
        <v>20</v>
      </c>
      <c r="AO4" s="37">
        <v>27</v>
      </c>
      <c r="AP4" s="38">
        <v>4</v>
      </c>
      <c r="AQ4" s="51">
        <v>11</v>
      </c>
      <c r="AR4" s="51">
        <v>18</v>
      </c>
      <c r="AS4" s="37">
        <v>25</v>
      </c>
      <c r="AT4" s="38">
        <v>1</v>
      </c>
      <c r="AU4" s="51">
        <v>8</v>
      </c>
      <c r="AV4" s="555">
        <v>15</v>
      </c>
      <c r="AW4" s="555">
        <v>22</v>
      </c>
      <c r="AX4" s="159">
        <v>29</v>
      </c>
      <c r="AY4" s="284"/>
      <c r="AZ4" s="284"/>
      <c r="BA4" s="247"/>
    </row>
    <row r="5" spans="1:96" x14ac:dyDescent="0.25">
      <c r="A5" s="743"/>
      <c r="B5" s="741"/>
      <c r="C5" s="754"/>
      <c r="D5" s="754"/>
      <c r="E5" s="754"/>
      <c r="F5" s="362" t="s">
        <v>2</v>
      </c>
      <c r="G5" s="66">
        <v>3</v>
      </c>
      <c r="H5" s="6">
        <v>10</v>
      </c>
      <c r="I5" s="2">
        <v>17</v>
      </c>
      <c r="J5" s="2">
        <v>24</v>
      </c>
      <c r="K5" s="7">
        <v>1</v>
      </c>
      <c r="L5" s="6">
        <v>8</v>
      </c>
      <c r="M5" s="2">
        <v>15</v>
      </c>
      <c r="N5" s="2">
        <v>22</v>
      </c>
      <c r="O5" s="7">
        <v>29</v>
      </c>
      <c r="P5" s="34">
        <v>5</v>
      </c>
      <c r="Q5" s="50">
        <v>12</v>
      </c>
      <c r="R5" s="50">
        <v>19</v>
      </c>
      <c r="S5" s="35">
        <v>26</v>
      </c>
      <c r="T5" s="34">
        <v>3</v>
      </c>
      <c r="U5" s="2">
        <v>10</v>
      </c>
      <c r="V5" s="2">
        <v>17</v>
      </c>
      <c r="W5" s="76">
        <v>24</v>
      </c>
      <c r="X5" s="541">
        <v>31</v>
      </c>
      <c r="Y5" s="99">
        <v>7</v>
      </c>
      <c r="Z5" s="2">
        <v>14</v>
      </c>
      <c r="AA5" s="2">
        <v>21</v>
      </c>
      <c r="AB5" s="7">
        <v>28</v>
      </c>
      <c r="AC5" s="6">
        <v>4</v>
      </c>
      <c r="AD5" s="2">
        <v>11</v>
      </c>
      <c r="AE5" s="50">
        <v>18</v>
      </c>
      <c r="AF5" s="645">
        <v>25</v>
      </c>
      <c r="AG5" s="34">
        <v>3</v>
      </c>
      <c r="AH5" s="50">
        <v>10</v>
      </c>
      <c r="AI5" s="50">
        <v>17</v>
      </c>
      <c r="AJ5" s="645">
        <v>24</v>
      </c>
      <c r="AK5" s="34">
        <v>31</v>
      </c>
      <c r="AL5" s="50">
        <v>7</v>
      </c>
      <c r="AM5" s="50">
        <v>14</v>
      </c>
      <c r="AN5" s="50">
        <v>21</v>
      </c>
      <c r="AO5" s="35">
        <v>28</v>
      </c>
      <c r="AP5" s="34">
        <v>5</v>
      </c>
      <c r="AQ5" s="50">
        <v>12</v>
      </c>
      <c r="AR5" s="50">
        <v>19</v>
      </c>
      <c r="AS5" s="35">
        <v>26</v>
      </c>
      <c r="AT5" s="34">
        <v>2</v>
      </c>
      <c r="AU5" s="50">
        <v>9</v>
      </c>
      <c r="AV5" s="556">
        <v>16</v>
      </c>
      <c r="AW5" s="556">
        <v>23</v>
      </c>
      <c r="AX5" s="160">
        <v>30</v>
      </c>
      <c r="AY5" s="284"/>
      <c r="AZ5" s="284"/>
      <c r="BA5" s="247"/>
    </row>
    <row r="6" spans="1:96" x14ac:dyDescent="0.25">
      <c r="A6" s="743"/>
      <c r="B6" s="741"/>
      <c r="C6" s="754"/>
      <c r="D6" s="754"/>
      <c r="E6" s="754"/>
      <c r="F6" s="362" t="s">
        <v>3</v>
      </c>
      <c r="G6" s="66">
        <v>4</v>
      </c>
      <c r="H6" s="6">
        <v>11</v>
      </c>
      <c r="I6" s="2">
        <v>18</v>
      </c>
      <c r="J6" s="2">
        <v>25</v>
      </c>
      <c r="K6" s="7">
        <v>2</v>
      </c>
      <c r="L6" s="6">
        <v>9</v>
      </c>
      <c r="M6" s="2">
        <v>16</v>
      </c>
      <c r="N6" s="2">
        <v>23</v>
      </c>
      <c r="O6" s="7">
        <v>30</v>
      </c>
      <c r="P6" s="44">
        <v>6</v>
      </c>
      <c r="Q6" s="5">
        <v>13</v>
      </c>
      <c r="R6" s="5">
        <v>20</v>
      </c>
      <c r="S6" s="12">
        <v>27</v>
      </c>
      <c r="T6" s="6">
        <v>4</v>
      </c>
      <c r="U6" s="2">
        <v>11</v>
      </c>
      <c r="V6" s="2">
        <v>18</v>
      </c>
      <c r="W6" s="76">
        <v>25</v>
      </c>
      <c r="X6" s="68">
        <v>1</v>
      </c>
      <c r="Y6" s="99">
        <v>8</v>
      </c>
      <c r="Z6" s="2">
        <v>15</v>
      </c>
      <c r="AA6" s="2">
        <v>22</v>
      </c>
      <c r="AB6" s="7">
        <v>29</v>
      </c>
      <c r="AC6" s="6">
        <v>5</v>
      </c>
      <c r="AD6" s="2">
        <v>12</v>
      </c>
      <c r="AE6" s="50">
        <v>19</v>
      </c>
      <c r="AF6" s="645">
        <v>26</v>
      </c>
      <c r="AG6" s="34">
        <v>4</v>
      </c>
      <c r="AH6" s="50">
        <v>11</v>
      </c>
      <c r="AI6" s="50">
        <v>18</v>
      </c>
      <c r="AJ6" s="645">
        <v>25</v>
      </c>
      <c r="AK6" s="34">
        <v>1</v>
      </c>
      <c r="AL6" s="50">
        <v>8</v>
      </c>
      <c r="AM6" s="50">
        <v>15</v>
      </c>
      <c r="AN6" s="50">
        <v>22</v>
      </c>
      <c r="AO6" s="193">
        <v>29</v>
      </c>
      <c r="AP6" s="34">
        <v>6</v>
      </c>
      <c r="AQ6" s="50">
        <v>13</v>
      </c>
      <c r="AR6" s="50">
        <v>20</v>
      </c>
      <c r="AS6" s="35">
        <v>27</v>
      </c>
      <c r="AT6" s="34">
        <v>3</v>
      </c>
      <c r="AU6" s="50">
        <v>10</v>
      </c>
      <c r="AV6" s="556">
        <v>17</v>
      </c>
      <c r="AW6" s="556">
        <v>24</v>
      </c>
      <c r="AX6" s="160"/>
      <c r="AY6" s="284"/>
      <c r="AZ6" s="284"/>
      <c r="BA6" s="247"/>
    </row>
    <row r="7" spans="1:96" x14ac:dyDescent="0.25">
      <c r="A7" s="743"/>
      <c r="B7" s="741"/>
      <c r="C7" s="754"/>
      <c r="D7" s="754"/>
      <c r="E7" s="754"/>
      <c r="F7" s="362" t="s">
        <v>4</v>
      </c>
      <c r="G7" s="66">
        <v>5</v>
      </c>
      <c r="H7" s="6">
        <v>12</v>
      </c>
      <c r="I7" s="2">
        <v>19</v>
      </c>
      <c r="J7" s="2">
        <v>26</v>
      </c>
      <c r="K7" s="7">
        <v>3</v>
      </c>
      <c r="L7" s="6">
        <v>10</v>
      </c>
      <c r="M7" s="2">
        <v>17</v>
      </c>
      <c r="N7" s="2">
        <v>24</v>
      </c>
      <c r="O7" s="7">
        <v>31</v>
      </c>
      <c r="P7" s="44">
        <v>7</v>
      </c>
      <c r="Q7" s="2">
        <v>14</v>
      </c>
      <c r="R7" s="2">
        <v>21</v>
      </c>
      <c r="S7" s="7">
        <v>28</v>
      </c>
      <c r="T7" s="6">
        <v>5</v>
      </c>
      <c r="U7" s="2">
        <v>12</v>
      </c>
      <c r="V7" s="2">
        <v>19</v>
      </c>
      <c r="W7" s="76">
        <v>26</v>
      </c>
      <c r="X7" s="68">
        <v>2</v>
      </c>
      <c r="Y7" s="539">
        <v>9</v>
      </c>
      <c r="Z7" s="2">
        <v>16</v>
      </c>
      <c r="AA7" s="2">
        <v>23</v>
      </c>
      <c r="AB7" s="7">
        <v>30</v>
      </c>
      <c r="AC7" s="6">
        <v>6</v>
      </c>
      <c r="AD7" s="2">
        <v>13</v>
      </c>
      <c r="AE7" s="50">
        <v>20</v>
      </c>
      <c r="AF7" s="645">
        <v>27</v>
      </c>
      <c r="AG7" s="34">
        <v>5</v>
      </c>
      <c r="AH7" s="50">
        <v>12</v>
      </c>
      <c r="AI7" s="50">
        <v>19</v>
      </c>
      <c r="AJ7" s="645">
        <v>26</v>
      </c>
      <c r="AK7" s="34">
        <v>2</v>
      </c>
      <c r="AL7" s="50">
        <v>9</v>
      </c>
      <c r="AM7" s="50">
        <v>16</v>
      </c>
      <c r="AN7" s="50">
        <v>23</v>
      </c>
      <c r="AO7" s="35">
        <v>30</v>
      </c>
      <c r="AP7" s="34">
        <v>7</v>
      </c>
      <c r="AQ7" s="50">
        <v>14</v>
      </c>
      <c r="AR7" s="50">
        <v>21</v>
      </c>
      <c r="AS7" s="35">
        <v>28</v>
      </c>
      <c r="AT7" s="34">
        <v>4</v>
      </c>
      <c r="AU7" s="50">
        <v>11</v>
      </c>
      <c r="AV7" s="556">
        <v>18</v>
      </c>
      <c r="AW7" s="556">
        <v>25</v>
      </c>
      <c r="AX7" s="160"/>
    </row>
    <row r="8" spans="1:96" x14ac:dyDescent="0.25">
      <c r="A8" s="743"/>
      <c r="B8" s="741"/>
      <c r="C8" s="754"/>
      <c r="D8" s="754"/>
      <c r="E8" s="754"/>
      <c r="F8" s="362" t="s">
        <v>5</v>
      </c>
      <c r="G8" s="66">
        <v>6</v>
      </c>
      <c r="H8" s="6">
        <v>13</v>
      </c>
      <c r="I8" s="2">
        <v>20</v>
      </c>
      <c r="J8" s="2">
        <v>27</v>
      </c>
      <c r="K8" s="7">
        <v>4</v>
      </c>
      <c r="L8" s="6">
        <v>11</v>
      </c>
      <c r="M8" s="2">
        <v>18</v>
      </c>
      <c r="N8" s="2">
        <v>25</v>
      </c>
      <c r="O8" s="7">
        <v>1</v>
      </c>
      <c r="P8" s="44">
        <v>8</v>
      </c>
      <c r="Q8" s="5">
        <v>15</v>
      </c>
      <c r="R8" s="5">
        <v>22</v>
      </c>
      <c r="S8" s="12">
        <v>29</v>
      </c>
      <c r="T8" s="6">
        <v>6</v>
      </c>
      <c r="U8" s="2">
        <v>13</v>
      </c>
      <c r="V8" s="2">
        <v>20</v>
      </c>
      <c r="W8" s="76">
        <v>27</v>
      </c>
      <c r="X8" s="68">
        <v>3</v>
      </c>
      <c r="Y8" s="539">
        <v>10</v>
      </c>
      <c r="Z8" s="2">
        <v>17</v>
      </c>
      <c r="AA8" s="2">
        <v>24</v>
      </c>
      <c r="AB8" s="7">
        <v>31</v>
      </c>
      <c r="AC8" s="6">
        <v>7</v>
      </c>
      <c r="AD8" s="2">
        <v>14</v>
      </c>
      <c r="AE8" s="50">
        <v>21</v>
      </c>
      <c r="AF8" s="645">
        <v>28</v>
      </c>
      <c r="AG8" s="34">
        <v>6</v>
      </c>
      <c r="AH8" s="50">
        <v>13</v>
      </c>
      <c r="AI8" s="50">
        <v>20</v>
      </c>
      <c r="AJ8" s="645">
        <v>27</v>
      </c>
      <c r="AK8" s="34">
        <v>3</v>
      </c>
      <c r="AL8" s="50">
        <v>10</v>
      </c>
      <c r="AM8" s="50">
        <v>17</v>
      </c>
      <c r="AN8" s="50">
        <v>24</v>
      </c>
      <c r="AO8" s="532">
        <v>1</v>
      </c>
      <c r="AP8" s="34">
        <v>8</v>
      </c>
      <c r="AQ8" s="50">
        <v>15</v>
      </c>
      <c r="AR8" s="50">
        <v>22</v>
      </c>
      <c r="AS8" s="35">
        <v>29</v>
      </c>
      <c r="AT8" s="34">
        <v>5</v>
      </c>
      <c r="AU8" s="534">
        <v>12</v>
      </c>
      <c r="AV8" s="556">
        <v>19</v>
      </c>
      <c r="AW8" s="556">
        <v>26</v>
      </c>
      <c r="AX8" s="160"/>
    </row>
    <row r="9" spans="1:96" ht="15.75" thickBot="1" x14ac:dyDescent="0.3">
      <c r="A9" s="743"/>
      <c r="B9" s="741"/>
      <c r="C9" s="754"/>
      <c r="D9" s="754"/>
      <c r="E9" s="754"/>
      <c r="F9" s="363" t="s">
        <v>6</v>
      </c>
      <c r="G9" s="663">
        <v>7</v>
      </c>
      <c r="H9" s="8">
        <v>14</v>
      </c>
      <c r="I9" s="9">
        <v>21</v>
      </c>
      <c r="J9" s="9">
        <v>28</v>
      </c>
      <c r="K9" s="10">
        <v>5</v>
      </c>
      <c r="L9" s="8">
        <v>12</v>
      </c>
      <c r="M9" s="9">
        <v>19</v>
      </c>
      <c r="N9" s="9">
        <v>26</v>
      </c>
      <c r="O9" s="10">
        <v>2</v>
      </c>
      <c r="P9" s="95">
        <v>9</v>
      </c>
      <c r="Q9" s="9">
        <v>16</v>
      </c>
      <c r="R9" s="9">
        <v>23</v>
      </c>
      <c r="S9" s="81">
        <v>30</v>
      </c>
      <c r="T9" s="8">
        <v>7</v>
      </c>
      <c r="U9" s="9">
        <v>14</v>
      </c>
      <c r="V9" s="9">
        <v>21</v>
      </c>
      <c r="W9" s="192">
        <v>28</v>
      </c>
      <c r="X9" s="97">
        <v>4</v>
      </c>
      <c r="Y9" s="540">
        <v>11</v>
      </c>
      <c r="Z9" s="9">
        <v>18</v>
      </c>
      <c r="AA9" s="9">
        <v>25</v>
      </c>
      <c r="AB9" s="10">
        <v>1</v>
      </c>
      <c r="AC9" s="8">
        <v>8</v>
      </c>
      <c r="AD9" s="9">
        <v>15</v>
      </c>
      <c r="AE9" s="141" t="s">
        <v>45</v>
      </c>
      <c r="AF9" s="646">
        <v>29</v>
      </c>
      <c r="AG9" s="139">
        <v>7</v>
      </c>
      <c r="AH9" s="100">
        <v>14</v>
      </c>
      <c r="AI9" s="100">
        <v>21</v>
      </c>
      <c r="AJ9" s="646">
        <v>28</v>
      </c>
      <c r="AK9" s="139">
        <v>4</v>
      </c>
      <c r="AL9" s="100">
        <v>11</v>
      </c>
      <c r="AM9" s="100">
        <v>18</v>
      </c>
      <c r="AN9" s="100">
        <v>25</v>
      </c>
      <c r="AO9" s="150">
        <v>2</v>
      </c>
      <c r="AP9" s="533">
        <v>9</v>
      </c>
      <c r="AQ9" s="100">
        <v>16</v>
      </c>
      <c r="AR9" s="100">
        <v>23</v>
      </c>
      <c r="AS9" s="150">
        <v>30</v>
      </c>
      <c r="AT9" s="139">
        <v>6</v>
      </c>
      <c r="AU9" s="100">
        <v>13</v>
      </c>
      <c r="AV9" s="558">
        <v>20</v>
      </c>
      <c r="AW9" s="671">
        <v>27</v>
      </c>
      <c r="AX9" s="672"/>
    </row>
    <row r="10" spans="1:96" ht="12.75" customHeight="1" thickBot="1" x14ac:dyDescent="0.3">
      <c r="A10" s="743"/>
      <c r="B10" s="741"/>
      <c r="C10" s="754"/>
      <c r="D10" s="754"/>
      <c r="E10" s="754"/>
      <c r="F10" s="727"/>
      <c r="G10" s="703" t="s">
        <v>84</v>
      </c>
      <c r="H10" s="704"/>
      <c r="I10" s="704"/>
      <c r="J10" s="704"/>
      <c r="K10" s="704"/>
      <c r="L10" s="704"/>
      <c r="M10" s="704"/>
      <c r="N10" s="704"/>
      <c r="O10" s="704"/>
      <c r="P10" s="704"/>
      <c r="Q10" s="704"/>
      <c r="R10" s="704"/>
      <c r="S10" s="704"/>
      <c r="T10" s="704"/>
      <c r="U10" s="704"/>
      <c r="V10" s="704"/>
      <c r="W10" s="705"/>
      <c r="X10" s="710"/>
      <c r="Y10" s="711"/>
      <c r="Z10" s="747" t="s">
        <v>85</v>
      </c>
      <c r="AA10" s="748"/>
      <c r="AB10" s="748"/>
      <c r="AC10" s="748"/>
      <c r="AD10" s="748"/>
      <c r="AE10" s="748"/>
      <c r="AF10" s="748"/>
      <c r="AG10" s="748"/>
      <c r="AH10" s="748"/>
      <c r="AI10" s="748"/>
      <c r="AJ10" s="748"/>
      <c r="AK10" s="748"/>
      <c r="AL10" s="748"/>
      <c r="AM10" s="748"/>
      <c r="AN10" s="748"/>
      <c r="AO10" s="748"/>
      <c r="AP10" s="748"/>
      <c r="AQ10" s="748"/>
      <c r="AR10" s="748"/>
      <c r="AS10" s="748"/>
      <c r="AT10" s="748"/>
      <c r="AU10" s="749"/>
      <c r="AV10" s="710"/>
      <c r="AW10" s="711"/>
      <c r="AX10" s="565"/>
    </row>
    <row r="11" spans="1:96" s="15" customFormat="1" ht="15.75" customHeight="1" thickBot="1" x14ac:dyDescent="0.25">
      <c r="A11" s="739"/>
      <c r="B11" s="742"/>
      <c r="C11" s="755"/>
      <c r="D11" s="755"/>
      <c r="E11" s="755"/>
      <c r="F11" s="728"/>
      <c r="G11" s="146">
        <v>1</v>
      </c>
      <c r="H11" s="31">
        <v>2</v>
      </c>
      <c r="I11" s="52">
        <v>3</v>
      </c>
      <c r="J11" s="29">
        <v>4</v>
      </c>
      <c r="K11" s="52">
        <v>5</v>
      </c>
      <c r="L11" s="29">
        <v>6</v>
      </c>
      <c r="M11" s="52">
        <v>7</v>
      </c>
      <c r="N11" s="29">
        <v>8</v>
      </c>
      <c r="O11" s="52">
        <v>9</v>
      </c>
      <c r="P11" s="29">
        <v>10</v>
      </c>
      <c r="Q11" s="52">
        <v>11</v>
      </c>
      <c r="R11" s="29">
        <v>12</v>
      </c>
      <c r="S11" s="52">
        <v>13</v>
      </c>
      <c r="T11" s="29">
        <v>14</v>
      </c>
      <c r="U11" s="52">
        <v>15</v>
      </c>
      <c r="V11" s="29">
        <v>16</v>
      </c>
      <c r="W11" s="73">
        <v>17</v>
      </c>
      <c r="X11" s="232" t="s">
        <v>34</v>
      </c>
      <c r="Y11" s="190" t="s">
        <v>34</v>
      </c>
      <c r="Z11" s="194">
        <v>18</v>
      </c>
      <c r="AA11" s="195">
        <v>19</v>
      </c>
      <c r="AB11" s="196">
        <v>20</v>
      </c>
      <c r="AC11" s="195">
        <v>21</v>
      </c>
      <c r="AD11" s="196">
        <v>22</v>
      </c>
      <c r="AE11" s="195">
        <v>23</v>
      </c>
      <c r="AF11" s="196">
        <v>24</v>
      </c>
      <c r="AG11" s="195">
        <v>25</v>
      </c>
      <c r="AH11" s="196">
        <v>26</v>
      </c>
      <c r="AI11" s="195">
        <v>27</v>
      </c>
      <c r="AJ11" s="196">
        <v>28</v>
      </c>
      <c r="AK11" s="195">
        <v>29</v>
      </c>
      <c r="AL11" s="196">
        <v>30</v>
      </c>
      <c r="AM11" s="195">
        <v>31</v>
      </c>
      <c r="AN11" s="196">
        <v>32</v>
      </c>
      <c r="AO11" s="195">
        <v>33</v>
      </c>
      <c r="AP11" s="196">
        <v>34</v>
      </c>
      <c r="AQ11" s="195">
        <v>35</v>
      </c>
      <c r="AR11" s="196">
        <v>36</v>
      </c>
      <c r="AS11" s="195">
        <v>37</v>
      </c>
      <c r="AT11" s="196">
        <v>38</v>
      </c>
      <c r="AU11" s="197">
        <v>39</v>
      </c>
      <c r="AV11" s="666" t="s">
        <v>35</v>
      </c>
      <c r="AW11" s="673" t="s">
        <v>35</v>
      </c>
      <c r="AX11" s="190" t="s">
        <v>34</v>
      </c>
      <c r="AY11" s="252"/>
      <c r="AZ11" s="252"/>
      <c r="BA11" s="252"/>
      <c r="BB11" s="252"/>
      <c r="BC11" s="252"/>
      <c r="BD11" s="252"/>
      <c r="BE11" s="252"/>
      <c r="BF11" s="252"/>
      <c r="BG11" s="252"/>
      <c r="BH11" s="252"/>
      <c r="BI11" s="252"/>
      <c r="BJ11" s="252"/>
      <c r="BK11" s="252"/>
      <c r="BL11" s="252"/>
      <c r="BM11" s="252"/>
      <c r="BN11" s="252"/>
      <c r="BO11" s="252"/>
      <c r="BP11" s="252"/>
      <c r="BQ11" s="252"/>
      <c r="BR11" s="252"/>
      <c r="BS11" s="252"/>
      <c r="BT11" s="252"/>
      <c r="BU11" s="252"/>
      <c r="BV11" s="252"/>
      <c r="BW11" s="252"/>
      <c r="BX11" s="252"/>
      <c r="BY11" s="252"/>
      <c r="BZ11" s="252"/>
      <c r="CA11" s="252"/>
      <c r="CB11" s="252"/>
      <c r="CC11" s="252"/>
      <c r="CD11" s="252"/>
      <c r="CE11" s="252"/>
      <c r="CF11" s="252"/>
      <c r="CG11" s="252"/>
      <c r="CH11" s="252"/>
      <c r="CI11" s="27"/>
    </row>
    <row r="12" spans="1:96" ht="15.75" x14ac:dyDescent="0.25">
      <c r="A12" s="40">
        <v>1</v>
      </c>
      <c r="B12" s="687" t="s">
        <v>189</v>
      </c>
      <c r="C12" s="258">
        <f>D12+E12</f>
        <v>106</v>
      </c>
      <c r="D12" s="199">
        <f>SUM(G12:X12)</f>
        <v>47</v>
      </c>
      <c r="E12" s="260">
        <f>SUM(Z12:AV12)</f>
        <v>59</v>
      </c>
      <c r="F12" s="750"/>
      <c r="G12" s="198">
        <v>2</v>
      </c>
      <c r="H12" s="199">
        <v>2</v>
      </c>
      <c r="I12" s="199">
        <v>2</v>
      </c>
      <c r="J12" s="199">
        <v>2</v>
      </c>
      <c r="K12" s="199">
        <v>2</v>
      </c>
      <c r="L12" s="199">
        <v>2</v>
      </c>
      <c r="M12" s="199">
        <v>3</v>
      </c>
      <c r="N12" s="199">
        <v>3</v>
      </c>
      <c r="O12" s="199">
        <v>3</v>
      </c>
      <c r="P12" s="199">
        <v>3</v>
      </c>
      <c r="Q12" s="199">
        <v>3</v>
      </c>
      <c r="R12" s="199">
        <v>3</v>
      </c>
      <c r="S12" s="199">
        <v>3</v>
      </c>
      <c r="T12" s="199">
        <v>3</v>
      </c>
      <c r="U12" s="199">
        <v>3</v>
      </c>
      <c r="V12" s="199">
        <v>3</v>
      </c>
      <c r="W12" s="200">
        <v>5</v>
      </c>
      <c r="X12" s="721"/>
      <c r="Y12" s="722"/>
      <c r="Z12" s="674">
        <v>2</v>
      </c>
      <c r="AA12" s="207">
        <v>2</v>
      </c>
      <c r="AB12" s="207">
        <v>2</v>
      </c>
      <c r="AC12" s="207">
        <v>2</v>
      </c>
      <c r="AD12" s="207">
        <v>2</v>
      </c>
      <c r="AE12" s="207">
        <v>2</v>
      </c>
      <c r="AF12" s="207">
        <v>2</v>
      </c>
      <c r="AG12" s="207">
        <v>2</v>
      </c>
      <c r="AH12" s="207">
        <v>2</v>
      </c>
      <c r="AI12" s="207">
        <v>2</v>
      </c>
      <c r="AJ12" s="207">
        <v>4</v>
      </c>
      <c r="AK12" s="207">
        <v>4</v>
      </c>
      <c r="AL12" s="207">
        <v>3</v>
      </c>
      <c r="AM12" s="207">
        <v>3</v>
      </c>
      <c r="AN12" s="207">
        <v>3</v>
      </c>
      <c r="AO12" s="208">
        <v>3</v>
      </c>
      <c r="AP12" s="207">
        <v>3</v>
      </c>
      <c r="AQ12" s="207">
        <v>3</v>
      </c>
      <c r="AR12" s="207">
        <v>4</v>
      </c>
      <c r="AS12" s="207">
        <v>3</v>
      </c>
      <c r="AT12" s="207">
        <v>3</v>
      </c>
      <c r="AU12" s="667">
        <v>3</v>
      </c>
      <c r="AV12" s="715"/>
      <c r="AW12" s="716"/>
      <c r="AX12" s="712"/>
    </row>
    <row r="13" spans="1:96" ht="15.75" x14ac:dyDescent="0.25">
      <c r="A13" s="41">
        <v>2</v>
      </c>
      <c r="B13" s="358" t="s">
        <v>190</v>
      </c>
      <c r="C13" s="259">
        <f t="shared" ref="C13:C27" si="0">D13+E13</f>
        <v>137</v>
      </c>
      <c r="D13" s="202">
        <f t="shared" ref="D13:D26" si="1">SUM(G13:X13)</f>
        <v>48</v>
      </c>
      <c r="E13" s="211">
        <f t="shared" ref="E13:E28" si="2">SUM(Z13:AV13)</f>
        <v>89</v>
      </c>
      <c r="F13" s="751"/>
      <c r="G13" s="201"/>
      <c r="H13" s="202"/>
      <c r="I13" s="202"/>
      <c r="J13" s="202"/>
      <c r="K13" s="202"/>
      <c r="L13" s="202"/>
      <c r="M13" s="202"/>
      <c r="N13" s="202">
        <v>5</v>
      </c>
      <c r="O13" s="202">
        <v>5</v>
      </c>
      <c r="P13" s="202">
        <v>5</v>
      </c>
      <c r="Q13" s="202">
        <v>5</v>
      </c>
      <c r="R13" s="202">
        <v>5</v>
      </c>
      <c r="S13" s="202">
        <v>5</v>
      </c>
      <c r="T13" s="202">
        <v>5</v>
      </c>
      <c r="U13" s="202">
        <v>5</v>
      </c>
      <c r="V13" s="202">
        <v>4</v>
      </c>
      <c r="W13" s="203">
        <v>4</v>
      </c>
      <c r="X13" s="723"/>
      <c r="Y13" s="724"/>
      <c r="Z13" s="675">
        <v>4</v>
      </c>
      <c r="AA13" s="209">
        <v>4</v>
      </c>
      <c r="AB13" s="209">
        <v>4</v>
      </c>
      <c r="AC13" s="209">
        <v>4</v>
      </c>
      <c r="AD13" s="209">
        <v>4</v>
      </c>
      <c r="AE13" s="209">
        <v>4</v>
      </c>
      <c r="AF13" s="209">
        <v>4</v>
      </c>
      <c r="AG13" s="209">
        <v>4</v>
      </c>
      <c r="AH13" s="209">
        <v>4</v>
      </c>
      <c r="AI13" s="209">
        <v>4</v>
      </c>
      <c r="AJ13" s="209">
        <v>4</v>
      </c>
      <c r="AK13" s="209">
        <v>4</v>
      </c>
      <c r="AL13" s="209">
        <v>4</v>
      </c>
      <c r="AM13" s="209">
        <v>4</v>
      </c>
      <c r="AN13" s="209">
        <v>4</v>
      </c>
      <c r="AO13" s="210">
        <v>4</v>
      </c>
      <c r="AP13" s="209">
        <v>4</v>
      </c>
      <c r="AQ13" s="209">
        <v>4</v>
      </c>
      <c r="AR13" s="209">
        <v>4</v>
      </c>
      <c r="AS13" s="209">
        <v>4</v>
      </c>
      <c r="AT13" s="209">
        <v>4</v>
      </c>
      <c r="AU13" s="668">
        <v>5</v>
      </c>
      <c r="AV13" s="717"/>
      <c r="AW13" s="718"/>
      <c r="AX13" s="713"/>
    </row>
    <row r="14" spans="1:96" ht="15.75" x14ac:dyDescent="0.25">
      <c r="A14" s="87">
        <v>3</v>
      </c>
      <c r="B14" s="358" t="s">
        <v>200</v>
      </c>
      <c r="C14" s="259">
        <f>D14+E14</f>
        <v>117</v>
      </c>
      <c r="D14" s="202">
        <f t="shared" si="1"/>
        <v>48</v>
      </c>
      <c r="E14" s="211">
        <f t="shared" si="2"/>
        <v>69</v>
      </c>
      <c r="F14" s="751"/>
      <c r="G14" s="201">
        <v>3</v>
      </c>
      <c r="H14" s="202">
        <v>3</v>
      </c>
      <c r="I14" s="202">
        <v>3</v>
      </c>
      <c r="J14" s="202">
        <v>3</v>
      </c>
      <c r="K14" s="202">
        <v>3</v>
      </c>
      <c r="L14" s="202">
        <v>3</v>
      </c>
      <c r="M14" s="202">
        <v>3</v>
      </c>
      <c r="N14" s="202">
        <v>3</v>
      </c>
      <c r="O14" s="202">
        <v>3</v>
      </c>
      <c r="P14" s="202">
        <v>2</v>
      </c>
      <c r="Q14" s="202">
        <v>2</v>
      </c>
      <c r="R14" s="202">
        <v>3</v>
      </c>
      <c r="S14" s="202">
        <v>3</v>
      </c>
      <c r="T14" s="202">
        <v>3</v>
      </c>
      <c r="U14" s="201">
        <v>2</v>
      </c>
      <c r="V14" s="202">
        <v>3</v>
      </c>
      <c r="W14" s="203">
        <v>3</v>
      </c>
      <c r="X14" s="723"/>
      <c r="Y14" s="724"/>
      <c r="Z14" s="675">
        <v>4</v>
      </c>
      <c r="AA14" s="209">
        <v>4</v>
      </c>
      <c r="AB14" s="202">
        <v>4</v>
      </c>
      <c r="AC14" s="202">
        <v>3</v>
      </c>
      <c r="AD14" s="202">
        <v>3</v>
      </c>
      <c r="AE14" s="202">
        <v>3</v>
      </c>
      <c r="AF14" s="202">
        <v>3</v>
      </c>
      <c r="AG14" s="202">
        <v>3</v>
      </c>
      <c r="AH14" s="202">
        <v>3</v>
      </c>
      <c r="AI14" s="202">
        <v>3</v>
      </c>
      <c r="AJ14" s="202">
        <v>3</v>
      </c>
      <c r="AK14" s="202">
        <v>3</v>
      </c>
      <c r="AL14" s="202">
        <v>3</v>
      </c>
      <c r="AM14" s="202">
        <v>3</v>
      </c>
      <c r="AN14" s="202">
        <v>3</v>
      </c>
      <c r="AO14" s="210">
        <v>3</v>
      </c>
      <c r="AP14" s="202">
        <v>3</v>
      </c>
      <c r="AQ14" s="202">
        <v>3</v>
      </c>
      <c r="AR14" s="202">
        <v>3</v>
      </c>
      <c r="AS14" s="202">
        <v>3</v>
      </c>
      <c r="AT14" s="202">
        <v>3</v>
      </c>
      <c r="AU14" s="203">
        <v>3</v>
      </c>
      <c r="AV14" s="717"/>
      <c r="AW14" s="718"/>
      <c r="AX14" s="713"/>
    </row>
    <row r="15" spans="1:96" ht="31.5" x14ac:dyDescent="0.25">
      <c r="A15" s="41">
        <v>4</v>
      </c>
      <c r="B15" s="358" t="s">
        <v>212</v>
      </c>
      <c r="C15" s="259">
        <v>48</v>
      </c>
      <c r="D15" s="202">
        <f t="shared" si="1"/>
        <v>85</v>
      </c>
      <c r="E15" s="211">
        <f t="shared" si="2"/>
        <v>71</v>
      </c>
      <c r="F15" s="751"/>
      <c r="G15" s="201">
        <v>5</v>
      </c>
      <c r="H15" s="202">
        <v>5</v>
      </c>
      <c r="I15" s="202">
        <v>5</v>
      </c>
      <c r="J15" s="202">
        <v>5</v>
      </c>
      <c r="K15" s="202">
        <v>5</v>
      </c>
      <c r="L15" s="202">
        <v>5</v>
      </c>
      <c r="M15" s="202">
        <v>5</v>
      </c>
      <c r="N15" s="202">
        <v>5</v>
      </c>
      <c r="O15" s="202">
        <v>5</v>
      </c>
      <c r="P15" s="202">
        <v>5</v>
      </c>
      <c r="Q15" s="202">
        <v>5</v>
      </c>
      <c r="R15" s="202">
        <v>5</v>
      </c>
      <c r="S15" s="202">
        <v>5</v>
      </c>
      <c r="T15" s="202">
        <v>5</v>
      </c>
      <c r="U15" s="201">
        <v>5</v>
      </c>
      <c r="V15" s="202">
        <v>5</v>
      </c>
      <c r="W15" s="203">
        <v>5</v>
      </c>
      <c r="X15" s="723"/>
      <c r="Y15" s="724"/>
      <c r="Z15" s="675">
        <v>4</v>
      </c>
      <c r="AA15" s="209">
        <v>4</v>
      </c>
      <c r="AB15" s="202">
        <v>4</v>
      </c>
      <c r="AC15" s="202">
        <v>4</v>
      </c>
      <c r="AD15" s="202">
        <v>4</v>
      </c>
      <c r="AE15" s="202">
        <v>3</v>
      </c>
      <c r="AF15" s="202">
        <v>3</v>
      </c>
      <c r="AG15" s="202">
        <v>3</v>
      </c>
      <c r="AH15" s="202">
        <v>3</v>
      </c>
      <c r="AI15" s="202">
        <v>3</v>
      </c>
      <c r="AJ15" s="202">
        <v>3</v>
      </c>
      <c r="AK15" s="202">
        <v>3</v>
      </c>
      <c r="AL15" s="202">
        <v>3</v>
      </c>
      <c r="AM15" s="202">
        <v>3</v>
      </c>
      <c r="AN15" s="202">
        <v>3</v>
      </c>
      <c r="AO15" s="210">
        <v>3</v>
      </c>
      <c r="AP15" s="202">
        <v>3</v>
      </c>
      <c r="AQ15" s="202">
        <v>3</v>
      </c>
      <c r="AR15" s="202">
        <v>3</v>
      </c>
      <c r="AS15" s="202">
        <v>3</v>
      </c>
      <c r="AT15" s="202">
        <v>3</v>
      </c>
      <c r="AU15" s="203">
        <v>3</v>
      </c>
      <c r="AV15" s="717"/>
      <c r="AW15" s="718"/>
      <c r="AX15" s="713"/>
    </row>
    <row r="16" spans="1:96" ht="15.75" x14ac:dyDescent="0.25">
      <c r="A16" s="87">
        <v>5</v>
      </c>
      <c r="B16" s="358" t="s">
        <v>131</v>
      </c>
      <c r="C16" s="259">
        <f t="shared" si="0"/>
        <v>117</v>
      </c>
      <c r="D16" s="202">
        <f t="shared" si="1"/>
        <v>48</v>
      </c>
      <c r="E16" s="211">
        <f t="shared" si="2"/>
        <v>69</v>
      </c>
      <c r="F16" s="751"/>
      <c r="G16" s="201">
        <v>4</v>
      </c>
      <c r="H16" s="202">
        <v>4</v>
      </c>
      <c r="I16" s="202">
        <v>4</v>
      </c>
      <c r="J16" s="202">
        <v>4</v>
      </c>
      <c r="K16" s="202">
        <v>4</v>
      </c>
      <c r="L16" s="202">
        <v>4</v>
      </c>
      <c r="M16" s="202">
        <v>2</v>
      </c>
      <c r="N16" s="202">
        <v>2</v>
      </c>
      <c r="O16" s="202">
        <v>2</v>
      </c>
      <c r="P16" s="202">
        <v>2</v>
      </c>
      <c r="Q16" s="202">
        <v>2</v>
      </c>
      <c r="R16" s="202">
        <v>2</v>
      </c>
      <c r="S16" s="202">
        <v>2</v>
      </c>
      <c r="T16" s="202">
        <v>2</v>
      </c>
      <c r="U16" s="202">
        <v>2</v>
      </c>
      <c r="V16" s="202">
        <v>2</v>
      </c>
      <c r="W16" s="203">
        <v>4</v>
      </c>
      <c r="X16" s="723"/>
      <c r="Y16" s="724"/>
      <c r="Z16" s="675">
        <v>3</v>
      </c>
      <c r="AA16" s="209">
        <v>3</v>
      </c>
      <c r="AB16" s="209">
        <v>3</v>
      </c>
      <c r="AC16" s="209">
        <v>3</v>
      </c>
      <c r="AD16" s="209">
        <v>3</v>
      </c>
      <c r="AE16" s="209">
        <v>3</v>
      </c>
      <c r="AF16" s="209">
        <v>3</v>
      </c>
      <c r="AG16" s="209">
        <v>3</v>
      </c>
      <c r="AH16" s="209">
        <v>3</v>
      </c>
      <c r="AI16" s="209">
        <v>3</v>
      </c>
      <c r="AJ16" s="209">
        <v>3</v>
      </c>
      <c r="AK16" s="209">
        <v>3</v>
      </c>
      <c r="AL16" s="209">
        <v>3</v>
      </c>
      <c r="AM16" s="209">
        <v>3</v>
      </c>
      <c r="AN16" s="209">
        <v>3</v>
      </c>
      <c r="AO16" s="210">
        <v>3</v>
      </c>
      <c r="AP16" s="209">
        <v>3</v>
      </c>
      <c r="AQ16" s="209">
        <v>3</v>
      </c>
      <c r="AR16" s="209">
        <v>3</v>
      </c>
      <c r="AS16" s="209">
        <v>4</v>
      </c>
      <c r="AT16" s="209">
        <v>4</v>
      </c>
      <c r="AU16" s="668">
        <v>4</v>
      </c>
      <c r="AV16" s="717"/>
      <c r="AW16" s="718"/>
      <c r="AX16" s="713"/>
    </row>
    <row r="17" spans="1:99" ht="15.75" x14ac:dyDescent="0.25">
      <c r="A17" s="41">
        <v>6</v>
      </c>
      <c r="B17" s="358" t="s">
        <v>201</v>
      </c>
      <c r="C17" s="259">
        <f t="shared" si="0"/>
        <v>117</v>
      </c>
      <c r="D17" s="202">
        <f>SUM(G17:X17)</f>
        <v>48</v>
      </c>
      <c r="E17" s="211">
        <f t="shared" si="2"/>
        <v>69</v>
      </c>
      <c r="F17" s="751"/>
      <c r="G17" s="201">
        <v>2</v>
      </c>
      <c r="H17" s="202">
        <v>2</v>
      </c>
      <c r="I17" s="202">
        <v>2</v>
      </c>
      <c r="J17" s="202">
        <v>2</v>
      </c>
      <c r="K17" s="202">
        <v>2</v>
      </c>
      <c r="L17" s="202">
        <v>2</v>
      </c>
      <c r="M17" s="202">
        <v>2</v>
      </c>
      <c r="N17" s="202">
        <v>2</v>
      </c>
      <c r="O17" s="202">
        <v>2</v>
      </c>
      <c r="P17" s="202">
        <v>3</v>
      </c>
      <c r="Q17" s="202">
        <v>3</v>
      </c>
      <c r="R17" s="202">
        <v>4</v>
      </c>
      <c r="S17" s="202">
        <v>4</v>
      </c>
      <c r="T17" s="202">
        <v>4</v>
      </c>
      <c r="U17" s="202">
        <v>4</v>
      </c>
      <c r="V17" s="202">
        <v>4</v>
      </c>
      <c r="W17" s="203">
        <v>4</v>
      </c>
      <c r="X17" s="723"/>
      <c r="Y17" s="724"/>
      <c r="Z17" s="675">
        <v>2</v>
      </c>
      <c r="AA17" s="209">
        <v>2</v>
      </c>
      <c r="AB17" s="210">
        <v>2</v>
      </c>
      <c r="AC17" s="210">
        <v>3</v>
      </c>
      <c r="AD17" s="210">
        <v>3</v>
      </c>
      <c r="AE17" s="210">
        <v>3</v>
      </c>
      <c r="AF17" s="210">
        <v>3</v>
      </c>
      <c r="AG17" s="210">
        <v>3</v>
      </c>
      <c r="AH17" s="210">
        <v>3</v>
      </c>
      <c r="AI17" s="210">
        <v>3</v>
      </c>
      <c r="AJ17" s="210">
        <v>3</v>
      </c>
      <c r="AK17" s="210">
        <v>3</v>
      </c>
      <c r="AL17" s="210">
        <v>2</v>
      </c>
      <c r="AM17" s="210">
        <v>2</v>
      </c>
      <c r="AN17" s="210">
        <v>2</v>
      </c>
      <c r="AO17" s="210">
        <v>2</v>
      </c>
      <c r="AP17" s="202">
        <v>4</v>
      </c>
      <c r="AQ17" s="202">
        <v>4</v>
      </c>
      <c r="AR17" s="202">
        <v>6</v>
      </c>
      <c r="AS17" s="202">
        <v>5</v>
      </c>
      <c r="AT17" s="202">
        <v>3</v>
      </c>
      <c r="AU17" s="203">
        <v>6</v>
      </c>
      <c r="AV17" s="717"/>
      <c r="AW17" s="718"/>
      <c r="AX17" s="713"/>
    </row>
    <row r="18" spans="1:99" ht="31.5" x14ac:dyDescent="0.25">
      <c r="A18" s="87">
        <v>7</v>
      </c>
      <c r="B18" s="358" t="s">
        <v>202</v>
      </c>
      <c r="C18" s="295">
        <f t="shared" si="0"/>
        <v>70</v>
      </c>
      <c r="D18" s="296">
        <f>SUM(G18:X18)</f>
        <v>32</v>
      </c>
      <c r="E18" s="297">
        <f t="shared" si="2"/>
        <v>38</v>
      </c>
      <c r="F18" s="751"/>
      <c r="G18" s="298">
        <v>4</v>
      </c>
      <c r="H18" s="296">
        <v>4</v>
      </c>
      <c r="I18" s="296">
        <v>4</v>
      </c>
      <c r="J18" s="296">
        <v>4</v>
      </c>
      <c r="K18" s="296">
        <v>4</v>
      </c>
      <c r="L18" s="296">
        <v>4</v>
      </c>
      <c r="M18" s="296">
        <v>4</v>
      </c>
      <c r="N18" s="296">
        <v>3</v>
      </c>
      <c r="O18" s="296">
        <v>1</v>
      </c>
      <c r="P18" s="296"/>
      <c r="Q18" s="296"/>
      <c r="R18" s="296"/>
      <c r="S18" s="296"/>
      <c r="T18" s="296"/>
      <c r="U18" s="296"/>
      <c r="V18" s="296"/>
      <c r="W18" s="296"/>
      <c r="X18" s="723"/>
      <c r="Y18" s="724"/>
      <c r="Z18" s="676">
        <v>1</v>
      </c>
      <c r="AA18" s="299">
        <v>1</v>
      </c>
      <c r="AB18" s="299">
        <v>1</v>
      </c>
      <c r="AC18" s="299">
        <v>1</v>
      </c>
      <c r="AD18" s="299">
        <v>1</v>
      </c>
      <c r="AE18" s="299">
        <v>2</v>
      </c>
      <c r="AF18" s="299">
        <v>2</v>
      </c>
      <c r="AG18" s="299">
        <v>2</v>
      </c>
      <c r="AH18" s="299">
        <v>2</v>
      </c>
      <c r="AI18" s="299">
        <v>2</v>
      </c>
      <c r="AJ18" s="299">
        <v>2</v>
      </c>
      <c r="AK18" s="299">
        <v>2</v>
      </c>
      <c r="AL18" s="299">
        <v>2</v>
      </c>
      <c r="AM18" s="299">
        <v>2</v>
      </c>
      <c r="AN18" s="299">
        <v>2</v>
      </c>
      <c r="AO18" s="299">
        <v>2</v>
      </c>
      <c r="AP18" s="299">
        <v>2</v>
      </c>
      <c r="AQ18" s="299">
        <v>2</v>
      </c>
      <c r="AR18" s="299">
        <v>2</v>
      </c>
      <c r="AS18" s="299">
        <v>2</v>
      </c>
      <c r="AT18" s="299">
        <v>3</v>
      </c>
      <c r="AU18" s="669"/>
      <c r="AV18" s="717"/>
      <c r="AW18" s="718"/>
      <c r="AX18" s="713"/>
    </row>
    <row r="19" spans="1:99" ht="15.75" x14ac:dyDescent="0.25">
      <c r="A19" s="41">
        <v>8</v>
      </c>
      <c r="B19" s="358" t="s">
        <v>203</v>
      </c>
      <c r="C19" s="259">
        <f t="shared" si="0"/>
        <v>78</v>
      </c>
      <c r="D19" s="202">
        <f t="shared" si="1"/>
        <v>32</v>
      </c>
      <c r="E19" s="211">
        <f t="shared" si="2"/>
        <v>46</v>
      </c>
      <c r="F19" s="751"/>
      <c r="G19" s="201">
        <v>2</v>
      </c>
      <c r="H19" s="202">
        <v>1</v>
      </c>
      <c r="I19" s="202">
        <v>2</v>
      </c>
      <c r="J19" s="202">
        <v>2</v>
      </c>
      <c r="K19" s="202">
        <v>2</v>
      </c>
      <c r="L19" s="202">
        <v>1</v>
      </c>
      <c r="M19" s="202">
        <v>2</v>
      </c>
      <c r="N19" s="202">
        <v>1</v>
      </c>
      <c r="O19" s="202">
        <v>1</v>
      </c>
      <c r="P19" s="202">
        <v>2</v>
      </c>
      <c r="Q19" s="202">
        <v>2</v>
      </c>
      <c r="R19" s="202">
        <v>2</v>
      </c>
      <c r="S19" s="202">
        <v>2</v>
      </c>
      <c r="T19" s="202">
        <v>2</v>
      </c>
      <c r="U19" s="202">
        <v>2</v>
      </c>
      <c r="V19" s="202">
        <v>2</v>
      </c>
      <c r="W19" s="203">
        <v>4</v>
      </c>
      <c r="X19" s="723"/>
      <c r="Y19" s="724"/>
      <c r="Z19" s="675">
        <v>2</v>
      </c>
      <c r="AA19" s="209">
        <v>2</v>
      </c>
      <c r="AB19" s="209">
        <v>2</v>
      </c>
      <c r="AC19" s="209">
        <v>2</v>
      </c>
      <c r="AD19" s="209">
        <v>2</v>
      </c>
      <c r="AE19" s="209">
        <v>2</v>
      </c>
      <c r="AF19" s="209">
        <v>2</v>
      </c>
      <c r="AG19" s="209">
        <v>2</v>
      </c>
      <c r="AH19" s="209">
        <v>2</v>
      </c>
      <c r="AI19" s="209">
        <v>2</v>
      </c>
      <c r="AJ19" s="209">
        <v>2</v>
      </c>
      <c r="AK19" s="209">
        <v>2</v>
      </c>
      <c r="AL19" s="209">
        <v>2</v>
      </c>
      <c r="AM19" s="209">
        <v>2</v>
      </c>
      <c r="AN19" s="209">
        <v>2</v>
      </c>
      <c r="AO19" s="210">
        <v>2</v>
      </c>
      <c r="AP19" s="209">
        <v>2</v>
      </c>
      <c r="AQ19" s="209">
        <v>2</v>
      </c>
      <c r="AR19" s="209">
        <v>2</v>
      </c>
      <c r="AS19" s="209">
        <v>3</v>
      </c>
      <c r="AT19" s="209">
        <v>3</v>
      </c>
      <c r="AU19" s="668">
        <v>2</v>
      </c>
      <c r="AV19" s="717"/>
      <c r="AW19" s="718"/>
      <c r="AX19" s="713"/>
    </row>
    <row r="20" spans="1:99" ht="15.75" x14ac:dyDescent="0.25">
      <c r="A20" s="87">
        <v>9</v>
      </c>
      <c r="B20" s="358" t="s">
        <v>204</v>
      </c>
      <c r="C20" s="259">
        <f t="shared" si="0"/>
        <v>64</v>
      </c>
      <c r="D20" s="202">
        <f t="shared" si="1"/>
        <v>32</v>
      </c>
      <c r="E20" s="211">
        <f t="shared" si="2"/>
        <v>32</v>
      </c>
      <c r="F20" s="751"/>
      <c r="G20" s="201">
        <v>1</v>
      </c>
      <c r="H20" s="202">
        <v>2</v>
      </c>
      <c r="I20" s="202">
        <v>2</v>
      </c>
      <c r="J20" s="202">
        <v>2</v>
      </c>
      <c r="K20" s="202">
        <v>2</v>
      </c>
      <c r="L20" s="202">
        <v>2</v>
      </c>
      <c r="M20" s="202">
        <v>2</v>
      </c>
      <c r="N20" s="202">
        <v>1</v>
      </c>
      <c r="O20" s="202">
        <v>2</v>
      </c>
      <c r="P20" s="202">
        <v>2</v>
      </c>
      <c r="Q20" s="202">
        <v>2</v>
      </c>
      <c r="R20" s="202">
        <v>2</v>
      </c>
      <c r="S20" s="202">
        <v>2</v>
      </c>
      <c r="T20" s="202">
        <v>2</v>
      </c>
      <c r="U20" s="202">
        <v>2</v>
      </c>
      <c r="V20" s="202">
        <v>2</v>
      </c>
      <c r="W20" s="203">
        <v>2</v>
      </c>
      <c r="X20" s="723"/>
      <c r="Y20" s="724"/>
      <c r="Z20" s="675">
        <v>2</v>
      </c>
      <c r="AA20" s="209">
        <v>2</v>
      </c>
      <c r="AB20" s="209">
        <v>2</v>
      </c>
      <c r="AC20" s="209">
        <v>2</v>
      </c>
      <c r="AD20" s="209">
        <v>2</v>
      </c>
      <c r="AE20" s="209">
        <v>2</v>
      </c>
      <c r="AF20" s="209">
        <v>2</v>
      </c>
      <c r="AG20" s="209">
        <v>2</v>
      </c>
      <c r="AH20" s="209">
        <v>2</v>
      </c>
      <c r="AI20" s="209">
        <v>2</v>
      </c>
      <c r="AJ20" s="209">
        <v>1</v>
      </c>
      <c r="AK20" s="209">
        <v>1</v>
      </c>
      <c r="AL20" s="209">
        <v>1</v>
      </c>
      <c r="AM20" s="209">
        <v>1</v>
      </c>
      <c r="AN20" s="209">
        <v>1</v>
      </c>
      <c r="AO20" s="210">
        <v>1</v>
      </c>
      <c r="AP20" s="209">
        <v>1</v>
      </c>
      <c r="AQ20" s="209">
        <v>1</v>
      </c>
      <c r="AR20" s="209">
        <v>1</v>
      </c>
      <c r="AS20" s="209">
        <v>1</v>
      </c>
      <c r="AT20" s="209">
        <v>1</v>
      </c>
      <c r="AU20" s="668">
        <v>1</v>
      </c>
      <c r="AV20" s="717"/>
      <c r="AW20" s="718"/>
      <c r="AX20" s="713"/>
    </row>
    <row r="21" spans="1:99" ht="15.75" x14ac:dyDescent="0.25">
      <c r="A21" s="41">
        <v>10</v>
      </c>
      <c r="B21" s="358" t="s">
        <v>205</v>
      </c>
      <c r="C21" s="259">
        <f t="shared" si="0"/>
        <v>64</v>
      </c>
      <c r="D21" s="202">
        <f t="shared" si="1"/>
        <v>32</v>
      </c>
      <c r="E21" s="211">
        <f t="shared" si="2"/>
        <v>32</v>
      </c>
      <c r="F21" s="751"/>
      <c r="G21" s="201">
        <v>2</v>
      </c>
      <c r="H21" s="202">
        <v>2</v>
      </c>
      <c r="I21" s="202">
        <v>2</v>
      </c>
      <c r="J21" s="202">
        <v>2</v>
      </c>
      <c r="K21" s="202">
        <v>2</v>
      </c>
      <c r="L21" s="202">
        <v>2</v>
      </c>
      <c r="M21" s="202">
        <v>2</v>
      </c>
      <c r="N21" s="202">
        <v>2</v>
      </c>
      <c r="O21" s="202">
        <v>2</v>
      </c>
      <c r="P21" s="202">
        <v>2</v>
      </c>
      <c r="Q21" s="202">
        <v>2</v>
      </c>
      <c r="R21" s="202">
        <v>2</v>
      </c>
      <c r="S21" s="202">
        <v>2</v>
      </c>
      <c r="T21" s="202">
        <v>2</v>
      </c>
      <c r="U21" s="202">
        <v>2</v>
      </c>
      <c r="V21" s="202">
        <v>2</v>
      </c>
      <c r="W21" s="203"/>
      <c r="X21" s="723"/>
      <c r="Y21" s="724"/>
      <c r="Z21" s="675">
        <v>1</v>
      </c>
      <c r="AA21" s="209">
        <v>1</v>
      </c>
      <c r="AB21" s="209">
        <v>1</v>
      </c>
      <c r="AC21" s="209">
        <v>1</v>
      </c>
      <c r="AD21" s="209">
        <v>1</v>
      </c>
      <c r="AE21" s="209">
        <v>1</v>
      </c>
      <c r="AF21" s="209">
        <v>1</v>
      </c>
      <c r="AG21" s="209">
        <v>1</v>
      </c>
      <c r="AH21" s="209">
        <v>1</v>
      </c>
      <c r="AI21" s="209">
        <v>1</v>
      </c>
      <c r="AJ21" s="209">
        <v>1</v>
      </c>
      <c r="AK21" s="209">
        <v>1</v>
      </c>
      <c r="AL21" s="209">
        <v>2</v>
      </c>
      <c r="AM21" s="209">
        <v>2</v>
      </c>
      <c r="AN21" s="209">
        <v>2</v>
      </c>
      <c r="AO21" s="210">
        <v>2</v>
      </c>
      <c r="AP21" s="209">
        <v>2</v>
      </c>
      <c r="AQ21" s="210">
        <v>2</v>
      </c>
      <c r="AR21" s="209">
        <v>2</v>
      </c>
      <c r="AS21" s="210">
        <v>2</v>
      </c>
      <c r="AT21" s="209">
        <v>2</v>
      </c>
      <c r="AU21" s="670">
        <v>2</v>
      </c>
      <c r="AV21" s="717"/>
      <c r="AW21" s="718"/>
      <c r="AX21" s="713"/>
    </row>
    <row r="22" spans="1:99" ht="15.75" x14ac:dyDescent="0.25">
      <c r="A22" s="87">
        <v>11</v>
      </c>
      <c r="B22" s="358" t="s">
        <v>206</v>
      </c>
      <c r="C22" s="259">
        <f t="shared" si="0"/>
        <v>64</v>
      </c>
      <c r="D22" s="202">
        <f t="shared" si="1"/>
        <v>32</v>
      </c>
      <c r="E22" s="211">
        <f t="shared" si="2"/>
        <v>32</v>
      </c>
      <c r="F22" s="751"/>
      <c r="G22" s="201"/>
      <c r="H22" s="202"/>
      <c r="I22" s="202"/>
      <c r="J22" s="202"/>
      <c r="K22" s="202"/>
      <c r="L22" s="202">
        <v>1</v>
      </c>
      <c r="M22" s="202">
        <v>1</v>
      </c>
      <c r="N22" s="202">
        <v>1</v>
      </c>
      <c r="O22" s="202">
        <v>2</v>
      </c>
      <c r="P22" s="202">
        <v>4</v>
      </c>
      <c r="Q22" s="202">
        <v>4</v>
      </c>
      <c r="R22" s="202">
        <v>2</v>
      </c>
      <c r="S22" s="202">
        <v>2</v>
      </c>
      <c r="T22" s="202">
        <v>3</v>
      </c>
      <c r="U22" s="202">
        <v>4</v>
      </c>
      <c r="V22" s="202">
        <v>4</v>
      </c>
      <c r="W22" s="203">
        <v>4</v>
      </c>
      <c r="X22" s="723"/>
      <c r="Y22" s="724"/>
      <c r="Z22" s="675">
        <v>1</v>
      </c>
      <c r="AA22" s="209">
        <v>1</v>
      </c>
      <c r="AB22" s="209">
        <v>1</v>
      </c>
      <c r="AC22" s="209">
        <v>1</v>
      </c>
      <c r="AD22" s="209">
        <v>1</v>
      </c>
      <c r="AE22" s="209">
        <v>1</v>
      </c>
      <c r="AF22" s="209">
        <v>1</v>
      </c>
      <c r="AG22" s="209">
        <v>1</v>
      </c>
      <c r="AH22" s="209">
        <v>1</v>
      </c>
      <c r="AI22" s="209">
        <v>1</v>
      </c>
      <c r="AJ22" s="209">
        <v>1</v>
      </c>
      <c r="AK22" s="209">
        <v>1</v>
      </c>
      <c r="AL22" s="209">
        <v>2</v>
      </c>
      <c r="AM22" s="209">
        <v>2</v>
      </c>
      <c r="AN22" s="209">
        <v>2</v>
      </c>
      <c r="AO22" s="210">
        <v>2</v>
      </c>
      <c r="AP22" s="209">
        <v>2</v>
      </c>
      <c r="AQ22" s="202">
        <v>2</v>
      </c>
      <c r="AR22" s="202">
        <v>2</v>
      </c>
      <c r="AS22" s="202">
        <v>2</v>
      </c>
      <c r="AT22" s="202">
        <v>2</v>
      </c>
      <c r="AU22" s="203">
        <v>2</v>
      </c>
      <c r="AV22" s="717"/>
      <c r="AW22" s="718"/>
      <c r="AX22" s="713"/>
    </row>
    <row r="23" spans="1:99" ht="15.75" x14ac:dyDescent="0.25">
      <c r="A23" s="41">
        <v>12</v>
      </c>
      <c r="B23" s="358" t="s">
        <v>207</v>
      </c>
      <c r="C23" s="259">
        <f t="shared" si="0"/>
        <v>72</v>
      </c>
      <c r="D23" s="202">
        <f t="shared" si="1"/>
        <v>32</v>
      </c>
      <c r="E23" s="211">
        <f t="shared" si="2"/>
        <v>40</v>
      </c>
      <c r="F23" s="751"/>
      <c r="G23" s="201">
        <v>2</v>
      </c>
      <c r="H23" s="202">
        <v>2</v>
      </c>
      <c r="I23" s="202">
        <v>2</v>
      </c>
      <c r="J23" s="202">
        <v>2</v>
      </c>
      <c r="K23" s="202">
        <v>2</v>
      </c>
      <c r="L23" s="202">
        <v>2</v>
      </c>
      <c r="M23" s="202">
        <v>2</v>
      </c>
      <c r="N23" s="202">
        <v>2</v>
      </c>
      <c r="O23" s="202">
        <v>2</v>
      </c>
      <c r="P23" s="202">
        <v>2</v>
      </c>
      <c r="Q23" s="202">
        <v>2</v>
      </c>
      <c r="R23" s="202">
        <v>2</v>
      </c>
      <c r="S23" s="202">
        <v>2</v>
      </c>
      <c r="T23" s="202">
        <v>2</v>
      </c>
      <c r="U23" s="202">
        <v>2</v>
      </c>
      <c r="V23" s="202">
        <v>2</v>
      </c>
      <c r="W23" s="203"/>
      <c r="X23" s="723"/>
      <c r="Y23" s="724"/>
      <c r="Z23" s="675">
        <v>2</v>
      </c>
      <c r="AA23" s="209">
        <v>2</v>
      </c>
      <c r="AB23" s="209">
        <v>2</v>
      </c>
      <c r="AC23" s="209">
        <v>2</v>
      </c>
      <c r="AD23" s="209">
        <v>2</v>
      </c>
      <c r="AE23" s="209">
        <v>2</v>
      </c>
      <c r="AF23" s="209">
        <v>2</v>
      </c>
      <c r="AG23" s="209">
        <v>2</v>
      </c>
      <c r="AH23" s="209">
        <v>2</v>
      </c>
      <c r="AI23" s="209">
        <v>2</v>
      </c>
      <c r="AJ23" s="209">
        <v>2</v>
      </c>
      <c r="AK23" s="209">
        <v>2</v>
      </c>
      <c r="AL23" s="209">
        <v>2</v>
      </c>
      <c r="AM23" s="209">
        <v>2</v>
      </c>
      <c r="AN23" s="209">
        <v>2</v>
      </c>
      <c r="AO23" s="210">
        <v>2</v>
      </c>
      <c r="AP23" s="202">
        <v>2</v>
      </c>
      <c r="AQ23" s="202">
        <v>2</v>
      </c>
      <c r="AR23" s="202">
        <v>1</v>
      </c>
      <c r="AS23" s="202">
        <v>1</v>
      </c>
      <c r="AT23" s="202">
        <v>1</v>
      </c>
      <c r="AU23" s="203">
        <v>1</v>
      </c>
      <c r="AV23" s="717"/>
      <c r="AW23" s="718"/>
      <c r="AX23" s="713"/>
    </row>
    <row r="24" spans="1:99" ht="30.75" customHeight="1" x14ac:dyDescent="0.25">
      <c r="A24" s="87">
        <v>13</v>
      </c>
      <c r="B24" s="358" t="s">
        <v>208</v>
      </c>
      <c r="C24" s="259">
        <f t="shared" si="0"/>
        <v>78</v>
      </c>
      <c r="D24" s="202">
        <f t="shared" si="1"/>
        <v>32</v>
      </c>
      <c r="E24" s="211">
        <f t="shared" si="2"/>
        <v>46</v>
      </c>
      <c r="F24" s="751"/>
      <c r="G24" s="201">
        <v>2</v>
      </c>
      <c r="H24" s="202">
        <v>2</v>
      </c>
      <c r="I24" s="202">
        <v>2</v>
      </c>
      <c r="J24" s="202">
        <v>2</v>
      </c>
      <c r="K24" s="202">
        <v>2</v>
      </c>
      <c r="L24" s="202">
        <v>2</v>
      </c>
      <c r="M24" s="202">
        <v>2</v>
      </c>
      <c r="N24" s="202">
        <v>2</v>
      </c>
      <c r="O24" s="202">
        <v>2</v>
      </c>
      <c r="P24" s="202">
        <v>2</v>
      </c>
      <c r="Q24" s="202">
        <v>2</v>
      </c>
      <c r="R24" s="202">
        <v>2</v>
      </c>
      <c r="S24" s="202">
        <v>2</v>
      </c>
      <c r="T24" s="202">
        <v>2</v>
      </c>
      <c r="U24" s="202">
        <v>2</v>
      </c>
      <c r="V24" s="202">
        <v>2</v>
      </c>
      <c r="W24" s="203"/>
      <c r="X24" s="723"/>
      <c r="Y24" s="724"/>
      <c r="Z24" s="675">
        <v>2</v>
      </c>
      <c r="AA24" s="209">
        <v>2</v>
      </c>
      <c r="AB24" s="209">
        <v>2</v>
      </c>
      <c r="AC24" s="209">
        <v>2</v>
      </c>
      <c r="AD24" s="209">
        <v>2</v>
      </c>
      <c r="AE24" s="209">
        <v>2</v>
      </c>
      <c r="AF24" s="209">
        <v>2</v>
      </c>
      <c r="AG24" s="209">
        <v>2</v>
      </c>
      <c r="AH24" s="209">
        <v>2</v>
      </c>
      <c r="AI24" s="209">
        <v>2</v>
      </c>
      <c r="AJ24" s="209">
        <v>2</v>
      </c>
      <c r="AK24" s="209">
        <v>2</v>
      </c>
      <c r="AL24" s="209">
        <v>2</v>
      </c>
      <c r="AM24" s="209">
        <v>2</v>
      </c>
      <c r="AN24" s="209">
        <v>2</v>
      </c>
      <c r="AO24" s="210">
        <v>2</v>
      </c>
      <c r="AP24" s="202">
        <v>2</v>
      </c>
      <c r="AQ24" s="202">
        <v>2</v>
      </c>
      <c r="AR24" s="202">
        <v>2</v>
      </c>
      <c r="AS24" s="202">
        <v>2</v>
      </c>
      <c r="AT24" s="202">
        <v>3</v>
      </c>
      <c r="AU24" s="203">
        <v>3</v>
      </c>
      <c r="AV24" s="717"/>
      <c r="AW24" s="718"/>
      <c r="AX24" s="713"/>
    </row>
    <row r="25" spans="1:99" ht="17.25" customHeight="1" x14ac:dyDescent="0.25">
      <c r="A25" s="41">
        <v>14</v>
      </c>
      <c r="B25" s="358" t="s">
        <v>209</v>
      </c>
      <c r="C25" s="259">
        <f t="shared" si="0"/>
        <v>64</v>
      </c>
      <c r="D25" s="202">
        <f>SUM(G25:X25)</f>
        <v>32</v>
      </c>
      <c r="E25" s="211">
        <f t="shared" si="2"/>
        <v>32</v>
      </c>
      <c r="F25" s="751"/>
      <c r="G25" s="201">
        <v>3</v>
      </c>
      <c r="H25" s="202">
        <v>3</v>
      </c>
      <c r="I25" s="202">
        <v>2</v>
      </c>
      <c r="J25" s="202">
        <v>2</v>
      </c>
      <c r="K25" s="202">
        <v>2</v>
      </c>
      <c r="L25" s="202">
        <v>2</v>
      </c>
      <c r="M25" s="202">
        <v>2</v>
      </c>
      <c r="N25" s="202">
        <v>2</v>
      </c>
      <c r="O25" s="202">
        <v>2</v>
      </c>
      <c r="P25" s="202">
        <v>2</v>
      </c>
      <c r="Q25" s="202">
        <v>2</v>
      </c>
      <c r="R25" s="202">
        <v>2</v>
      </c>
      <c r="S25" s="202">
        <v>2</v>
      </c>
      <c r="T25" s="202">
        <v>1</v>
      </c>
      <c r="U25" s="202">
        <v>1</v>
      </c>
      <c r="V25" s="202">
        <v>1</v>
      </c>
      <c r="W25" s="203">
        <v>1</v>
      </c>
      <c r="X25" s="723"/>
      <c r="Y25" s="724"/>
      <c r="Z25" s="675">
        <v>2</v>
      </c>
      <c r="AA25" s="209">
        <v>2</v>
      </c>
      <c r="AB25" s="202">
        <v>2</v>
      </c>
      <c r="AC25" s="202">
        <v>2</v>
      </c>
      <c r="AD25" s="202">
        <v>2</v>
      </c>
      <c r="AE25" s="202">
        <v>2</v>
      </c>
      <c r="AF25" s="202">
        <v>2</v>
      </c>
      <c r="AG25" s="202">
        <v>2</v>
      </c>
      <c r="AH25" s="202">
        <v>2</v>
      </c>
      <c r="AI25" s="202">
        <v>2</v>
      </c>
      <c r="AJ25" s="202">
        <v>1</v>
      </c>
      <c r="AK25" s="202">
        <v>1</v>
      </c>
      <c r="AL25" s="202">
        <v>1</v>
      </c>
      <c r="AM25" s="202">
        <v>1</v>
      </c>
      <c r="AN25" s="202">
        <v>1</v>
      </c>
      <c r="AO25" s="210">
        <v>1</v>
      </c>
      <c r="AP25" s="202">
        <v>1</v>
      </c>
      <c r="AQ25" s="202">
        <v>1</v>
      </c>
      <c r="AR25" s="202">
        <v>1</v>
      </c>
      <c r="AS25" s="202">
        <v>1</v>
      </c>
      <c r="AT25" s="202">
        <v>1</v>
      </c>
      <c r="AU25" s="203">
        <v>1</v>
      </c>
      <c r="AV25" s="717"/>
      <c r="AW25" s="718"/>
      <c r="AX25" s="713"/>
    </row>
    <row r="26" spans="1:99" ht="15.75" x14ac:dyDescent="0.25">
      <c r="A26" s="87">
        <v>15</v>
      </c>
      <c r="B26" s="358" t="s">
        <v>210</v>
      </c>
      <c r="C26" s="259">
        <f t="shared" si="0"/>
        <v>64</v>
      </c>
      <c r="D26" s="202">
        <f t="shared" si="1"/>
        <v>32</v>
      </c>
      <c r="E26" s="211">
        <f t="shared" si="2"/>
        <v>32</v>
      </c>
      <c r="F26" s="751"/>
      <c r="G26" s="201">
        <v>4</v>
      </c>
      <c r="H26" s="202">
        <v>4</v>
      </c>
      <c r="I26" s="202">
        <v>4</v>
      </c>
      <c r="J26" s="202">
        <v>4</v>
      </c>
      <c r="K26" s="202">
        <v>4</v>
      </c>
      <c r="L26" s="202">
        <v>4</v>
      </c>
      <c r="M26" s="202">
        <v>4</v>
      </c>
      <c r="N26" s="202">
        <v>2</v>
      </c>
      <c r="O26" s="202">
        <v>2</v>
      </c>
      <c r="P26" s="202"/>
      <c r="Q26" s="202"/>
      <c r="R26" s="202"/>
      <c r="S26" s="202"/>
      <c r="T26" s="202"/>
      <c r="U26" s="202"/>
      <c r="V26" s="202"/>
      <c r="W26" s="203"/>
      <c r="X26" s="723"/>
      <c r="Y26" s="724"/>
      <c r="Z26" s="675">
        <v>2</v>
      </c>
      <c r="AA26" s="209">
        <v>2</v>
      </c>
      <c r="AB26" s="202">
        <v>2</v>
      </c>
      <c r="AC26" s="202">
        <v>2</v>
      </c>
      <c r="AD26" s="202">
        <v>2</v>
      </c>
      <c r="AE26" s="202">
        <v>2</v>
      </c>
      <c r="AF26" s="202">
        <v>2</v>
      </c>
      <c r="AG26" s="202">
        <v>2</v>
      </c>
      <c r="AH26" s="202">
        <v>2</v>
      </c>
      <c r="AI26" s="202">
        <v>2</v>
      </c>
      <c r="AJ26" s="202">
        <v>2</v>
      </c>
      <c r="AK26" s="202">
        <v>2</v>
      </c>
      <c r="AL26" s="202">
        <v>2</v>
      </c>
      <c r="AM26" s="202">
        <v>2</v>
      </c>
      <c r="AN26" s="202">
        <v>2</v>
      </c>
      <c r="AO26" s="210">
        <v>2</v>
      </c>
      <c r="AP26" s="202"/>
      <c r="AQ26" s="202"/>
      <c r="AR26" s="202"/>
      <c r="AS26" s="202"/>
      <c r="AT26" s="202"/>
      <c r="AU26" s="203"/>
      <c r="AV26" s="717"/>
      <c r="AW26" s="718"/>
      <c r="AX26" s="713"/>
    </row>
    <row r="27" spans="1:99" ht="32.25" thickBot="1" x14ac:dyDescent="0.3">
      <c r="A27" s="41">
        <v>16</v>
      </c>
      <c r="B27" s="688" t="s">
        <v>211</v>
      </c>
      <c r="C27" s="261">
        <f t="shared" si="0"/>
        <v>36</v>
      </c>
      <c r="D27" s="205">
        <v>0</v>
      </c>
      <c r="E27" s="214">
        <f t="shared" si="2"/>
        <v>36</v>
      </c>
      <c r="F27" s="751"/>
      <c r="G27" s="204"/>
      <c r="H27" s="205"/>
      <c r="I27" s="205"/>
      <c r="J27" s="205"/>
      <c r="K27" s="205"/>
      <c r="L27" s="205"/>
      <c r="M27" s="205"/>
      <c r="N27" s="205"/>
      <c r="O27" s="205"/>
      <c r="P27" s="205"/>
      <c r="Q27" s="205"/>
      <c r="R27" s="205"/>
      <c r="S27" s="205"/>
      <c r="T27" s="205"/>
      <c r="U27" s="205"/>
      <c r="V27" s="205"/>
      <c r="W27" s="206"/>
      <c r="X27" s="725"/>
      <c r="Y27" s="726"/>
      <c r="Z27" s="677">
        <v>2</v>
      </c>
      <c r="AA27" s="212">
        <v>2</v>
      </c>
      <c r="AB27" s="205">
        <v>2</v>
      </c>
      <c r="AC27" s="205">
        <v>2</v>
      </c>
      <c r="AD27" s="205">
        <v>2</v>
      </c>
      <c r="AE27" s="205">
        <v>2</v>
      </c>
      <c r="AF27" s="205">
        <v>2</v>
      </c>
      <c r="AG27" s="205">
        <v>2</v>
      </c>
      <c r="AH27" s="205">
        <v>2</v>
      </c>
      <c r="AI27" s="205">
        <v>2</v>
      </c>
      <c r="AJ27" s="205">
        <v>2</v>
      </c>
      <c r="AK27" s="205">
        <v>2</v>
      </c>
      <c r="AL27" s="205">
        <v>2</v>
      </c>
      <c r="AM27" s="205">
        <v>2</v>
      </c>
      <c r="AN27" s="205">
        <v>2</v>
      </c>
      <c r="AO27" s="213">
        <v>2</v>
      </c>
      <c r="AP27" s="205">
        <v>2</v>
      </c>
      <c r="AQ27" s="205">
        <v>2</v>
      </c>
      <c r="AR27" s="205"/>
      <c r="AS27" s="205"/>
      <c r="AT27" s="205"/>
      <c r="AU27" s="206"/>
      <c r="AV27" s="719"/>
      <c r="AW27" s="720"/>
      <c r="AX27" s="714"/>
    </row>
    <row r="28" spans="1:99" ht="17.25" customHeight="1" thickBot="1" x14ac:dyDescent="0.3">
      <c r="A28" s="738"/>
      <c r="B28" s="692" t="s">
        <v>88</v>
      </c>
      <c r="C28" s="305">
        <f>D28+E28</f>
        <v>1404</v>
      </c>
      <c r="D28" s="306">
        <f>SUM(D12:D27)</f>
        <v>612</v>
      </c>
      <c r="E28" s="307">
        <f t="shared" si="2"/>
        <v>792</v>
      </c>
      <c r="F28" s="752"/>
      <c r="G28" s="681">
        <f t="shared" ref="G28:W28" si="3">SUM(G12:G27)</f>
        <v>36</v>
      </c>
      <c r="H28" s="682">
        <f t="shared" si="3"/>
        <v>36</v>
      </c>
      <c r="I28" s="682">
        <f t="shared" si="3"/>
        <v>36</v>
      </c>
      <c r="J28" s="682">
        <f t="shared" si="3"/>
        <v>36</v>
      </c>
      <c r="K28" s="682">
        <f t="shared" si="3"/>
        <v>36</v>
      </c>
      <c r="L28" s="682">
        <f t="shared" si="3"/>
        <v>36</v>
      </c>
      <c r="M28" s="682">
        <f t="shared" si="3"/>
        <v>36</v>
      </c>
      <c r="N28" s="682">
        <f t="shared" si="3"/>
        <v>36</v>
      </c>
      <c r="O28" s="682">
        <f t="shared" si="3"/>
        <v>36</v>
      </c>
      <c r="P28" s="683">
        <f t="shared" si="3"/>
        <v>36</v>
      </c>
      <c r="Q28" s="683">
        <f t="shared" si="3"/>
        <v>36</v>
      </c>
      <c r="R28" s="682">
        <f t="shared" si="3"/>
        <v>36</v>
      </c>
      <c r="S28" s="682">
        <f t="shared" si="3"/>
        <v>36</v>
      </c>
      <c r="T28" s="682">
        <f t="shared" si="3"/>
        <v>36</v>
      </c>
      <c r="U28" s="682">
        <f t="shared" si="3"/>
        <v>36</v>
      </c>
      <c r="V28" s="682">
        <f t="shared" si="3"/>
        <v>36</v>
      </c>
      <c r="W28" s="684">
        <f t="shared" si="3"/>
        <v>36</v>
      </c>
      <c r="X28" s="706"/>
      <c r="Y28" s="707"/>
      <c r="Z28" s="681">
        <f>SUM(Z12:Z27)</f>
        <v>36</v>
      </c>
      <c r="AA28" s="682">
        <f t="shared" ref="AA28:AU28" si="4">SUM(AA12:AA27)</f>
        <v>36</v>
      </c>
      <c r="AB28" s="682">
        <f t="shared" si="4"/>
        <v>36</v>
      </c>
      <c r="AC28" s="682">
        <f t="shared" si="4"/>
        <v>36</v>
      </c>
      <c r="AD28" s="682">
        <f t="shared" si="4"/>
        <v>36</v>
      </c>
      <c r="AE28" s="682">
        <f t="shared" si="4"/>
        <v>36</v>
      </c>
      <c r="AF28" s="682">
        <f t="shared" si="4"/>
        <v>36</v>
      </c>
      <c r="AG28" s="682">
        <f t="shared" si="4"/>
        <v>36</v>
      </c>
      <c r="AH28" s="682">
        <f t="shared" si="4"/>
        <v>36</v>
      </c>
      <c r="AI28" s="682">
        <f t="shared" si="4"/>
        <v>36</v>
      </c>
      <c r="AJ28" s="682">
        <f t="shared" si="4"/>
        <v>36</v>
      </c>
      <c r="AK28" s="682">
        <f t="shared" si="4"/>
        <v>36</v>
      </c>
      <c r="AL28" s="682">
        <f t="shared" si="4"/>
        <v>36</v>
      </c>
      <c r="AM28" s="682">
        <f t="shared" si="4"/>
        <v>36</v>
      </c>
      <c r="AN28" s="682">
        <f t="shared" si="4"/>
        <v>36</v>
      </c>
      <c r="AO28" s="682">
        <f t="shared" si="4"/>
        <v>36</v>
      </c>
      <c r="AP28" s="682">
        <f t="shared" si="4"/>
        <v>36</v>
      </c>
      <c r="AQ28" s="682">
        <f t="shared" si="4"/>
        <v>36</v>
      </c>
      <c r="AR28" s="682">
        <f t="shared" si="4"/>
        <v>36</v>
      </c>
      <c r="AS28" s="682">
        <f t="shared" si="4"/>
        <v>36</v>
      </c>
      <c r="AT28" s="682">
        <f t="shared" si="4"/>
        <v>36</v>
      </c>
      <c r="AU28" s="684">
        <f t="shared" si="4"/>
        <v>36</v>
      </c>
      <c r="AV28" s="708"/>
      <c r="AW28" s="709"/>
      <c r="AX28" s="651"/>
    </row>
    <row r="29" spans="1:99" ht="18" customHeight="1" thickBot="1" x14ac:dyDescent="0.3">
      <c r="A29" s="739"/>
      <c r="B29" s="693" t="s">
        <v>92</v>
      </c>
      <c r="C29" s="678">
        <f>C28/39</f>
        <v>36</v>
      </c>
      <c r="D29" s="679">
        <f>D28/17</f>
        <v>36</v>
      </c>
      <c r="E29" s="680">
        <f>E28/22</f>
        <v>36</v>
      </c>
      <c r="F29" s="686"/>
      <c r="G29" s="703" t="s">
        <v>92</v>
      </c>
      <c r="H29" s="704"/>
      <c r="I29" s="704"/>
      <c r="J29" s="704"/>
      <c r="K29" s="704"/>
      <c r="L29" s="704"/>
      <c r="M29" s="704"/>
      <c r="N29" s="704"/>
      <c r="O29" s="704"/>
      <c r="P29" s="704"/>
      <c r="Q29" s="704"/>
      <c r="R29" s="704"/>
      <c r="S29" s="704"/>
      <c r="T29" s="704"/>
      <c r="U29" s="704"/>
      <c r="V29" s="704"/>
      <c r="W29" s="704"/>
      <c r="X29" s="704"/>
      <c r="Y29" s="704"/>
      <c r="Z29" s="704"/>
      <c r="AA29" s="704"/>
      <c r="AB29" s="704"/>
      <c r="AC29" s="704"/>
      <c r="AD29" s="704"/>
      <c r="AE29" s="704"/>
      <c r="AF29" s="704"/>
      <c r="AG29" s="704"/>
      <c r="AH29" s="704"/>
      <c r="AI29" s="704"/>
      <c r="AJ29" s="704"/>
      <c r="AK29" s="704"/>
      <c r="AL29" s="704"/>
      <c r="AM29" s="704"/>
      <c r="AN29" s="704"/>
      <c r="AO29" s="704"/>
      <c r="AP29" s="704"/>
      <c r="AQ29" s="704"/>
      <c r="AR29" s="704"/>
      <c r="AS29" s="704"/>
      <c r="AT29" s="704"/>
      <c r="AU29" s="704"/>
      <c r="AV29" s="704"/>
      <c r="AW29" s="704"/>
      <c r="AX29" s="705"/>
    </row>
    <row r="30" spans="1:99" ht="25.5" customHeight="1" thickBot="1" x14ac:dyDescent="0.3">
      <c r="A30" s="247"/>
      <c r="B30" s="609" t="s">
        <v>100</v>
      </c>
      <c r="C30" s="247"/>
      <c r="D30" s="247"/>
      <c r="E30" s="247"/>
      <c r="F30" s="278"/>
      <c r="G30" s="278"/>
      <c r="H30" s="1"/>
      <c r="I30" s="1"/>
      <c r="J30" s="1"/>
      <c r="K30" s="581" t="s">
        <v>70</v>
      </c>
      <c r="L30" s="735" t="s">
        <v>71</v>
      </c>
      <c r="M30" s="736"/>
      <c r="N30" s="736"/>
      <c r="O30" s="736"/>
      <c r="P30" s="737"/>
      <c r="Q30" s="247"/>
      <c r="R30" s="247"/>
      <c r="S30" s="247"/>
      <c r="T30" s="247"/>
      <c r="U30" s="283"/>
      <c r="V30" s="562" t="s">
        <v>34</v>
      </c>
      <c r="W30" s="732" t="s">
        <v>41</v>
      </c>
      <c r="X30" s="733"/>
      <c r="Y30" s="733"/>
      <c r="Z30" s="734"/>
      <c r="AA30" s="1"/>
      <c r="AB30" s="1"/>
      <c r="AC30" s="283"/>
      <c r="AD30" s="283"/>
      <c r="AE30" s="283"/>
      <c r="AF30" s="560" t="s">
        <v>70</v>
      </c>
      <c r="AG30" s="735" t="s">
        <v>71</v>
      </c>
      <c r="AH30" s="736"/>
      <c r="AI30" s="736"/>
      <c r="AJ30" s="736"/>
      <c r="AK30" s="737"/>
      <c r="AL30" s="284"/>
      <c r="AM30" s="285"/>
      <c r="AN30" s="285"/>
      <c r="AO30" s="685"/>
      <c r="AP30" s="561" t="s">
        <v>35</v>
      </c>
      <c r="AQ30" s="732" t="s">
        <v>40</v>
      </c>
      <c r="AR30" s="733"/>
      <c r="AS30" s="734"/>
      <c r="AT30" s="610"/>
      <c r="AU30" s="610"/>
      <c r="AV30" s="250"/>
      <c r="AW30" s="280"/>
      <c r="AX30" s="247"/>
      <c r="AY30" s="247"/>
      <c r="AZ30" s="247"/>
      <c r="BA30" s="247"/>
      <c r="BB30" s="247"/>
      <c r="BC30" s="247"/>
      <c r="BD30" s="247"/>
      <c r="BE30" s="247"/>
      <c r="BF30" s="247"/>
      <c r="BG30" s="247"/>
      <c r="BH30" s="247"/>
      <c r="BI30" s="247"/>
      <c r="BJ30" s="247"/>
      <c r="BK30" s="247"/>
      <c r="BL30" s="247"/>
      <c r="BM30" s="247"/>
      <c r="BN30" s="247"/>
      <c r="BO30" s="247"/>
      <c r="BP30" s="247"/>
      <c r="BQ30" s="247"/>
      <c r="BR30" s="247"/>
      <c r="BS30" s="247"/>
      <c r="BT30" s="247"/>
      <c r="BU30" s="247"/>
      <c r="BV30" s="247"/>
      <c r="BW30" s="247"/>
      <c r="BX30" s="247"/>
      <c r="BY30" s="247"/>
      <c r="BZ30" s="247"/>
      <c r="CA30" s="247"/>
      <c r="CB30" s="247"/>
      <c r="CC30" s="247"/>
      <c r="CD30" s="247"/>
      <c r="CE30" s="247"/>
      <c r="CF30" s="247"/>
      <c r="CG30" s="247"/>
      <c r="CH30" s="247"/>
      <c r="CI30" s="247"/>
      <c r="CJ30" s="247"/>
      <c r="CK30" s="247"/>
      <c r="CL30" s="247"/>
      <c r="CM30" s="247"/>
      <c r="CN30" s="247"/>
      <c r="CO30" s="247"/>
      <c r="CP30" s="247"/>
      <c r="CQ30" s="247"/>
      <c r="CR30" s="1"/>
      <c r="CS30" s="1"/>
      <c r="CT30" s="1"/>
      <c r="CU30" s="1"/>
    </row>
    <row r="31" spans="1:99" s="16" customFormat="1" ht="15.75" x14ac:dyDescent="0.25">
      <c r="A31" s="247"/>
      <c r="B31" s="609" t="s">
        <v>101</v>
      </c>
      <c r="C31" s="247"/>
      <c r="D31" s="247"/>
      <c r="E31" s="247"/>
      <c r="F31" s="278"/>
      <c r="G31" s="278"/>
      <c r="H31" s="283"/>
      <c r="I31" s="283"/>
      <c r="J31" s="283"/>
      <c r="K31" s="283"/>
      <c r="L31" s="283"/>
      <c r="M31" s="283"/>
      <c r="N31" s="283"/>
      <c r="O31" s="283"/>
      <c r="P31" s="283"/>
      <c r="Q31" s="283"/>
      <c r="R31" s="283"/>
      <c r="S31" s="283"/>
      <c r="T31" s="283"/>
      <c r="U31" s="283"/>
      <c r="V31" s="283"/>
      <c r="W31" s="283"/>
      <c r="X31" s="283"/>
      <c r="Y31" s="283"/>
      <c r="Z31" s="283"/>
      <c r="AA31" s="283"/>
      <c r="AB31" s="283"/>
      <c r="AC31" s="283"/>
      <c r="AD31" s="283"/>
      <c r="AE31" s="283"/>
      <c r="AF31" s="283"/>
      <c r="AG31" s="283"/>
      <c r="AH31" s="283"/>
      <c r="AI31" s="283"/>
      <c r="AJ31" s="283"/>
      <c r="AK31" s="283"/>
      <c r="AL31" s="283"/>
      <c r="AM31" s="283"/>
      <c r="AN31" s="283"/>
      <c r="AO31" s="283"/>
      <c r="AP31" s="283"/>
      <c r="AQ31" s="283"/>
      <c r="AR31" s="283"/>
      <c r="AS31" s="283"/>
      <c r="AT31" s="283"/>
      <c r="AU31" s="283"/>
      <c r="AV31" s="283"/>
      <c r="AW31" s="278"/>
      <c r="AX31" s="247"/>
      <c r="AY31" s="247"/>
      <c r="AZ31" s="247"/>
      <c r="BA31" s="247"/>
      <c r="BB31" s="247"/>
      <c r="BC31" s="247"/>
      <c r="BD31" s="247"/>
      <c r="BE31" s="247"/>
      <c r="BF31" s="247"/>
      <c r="BG31" s="247"/>
      <c r="BH31" s="247"/>
      <c r="BI31" s="247"/>
      <c r="BJ31" s="247"/>
      <c r="BK31" s="247"/>
      <c r="BL31" s="247"/>
      <c r="BM31" s="247"/>
      <c r="BN31" s="247"/>
      <c r="BO31" s="247"/>
      <c r="BP31" s="247"/>
      <c r="BQ31" s="247"/>
      <c r="BR31" s="247"/>
      <c r="BS31" s="247"/>
      <c r="BT31" s="247"/>
      <c r="BU31" s="247"/>
      <c r="BV31" s="247"/>
      <c r="BW31" s="247"/>
      <c r="BX31" s="247"/>
      <c r="BY31" s="247"/>
      <c r="BZ31" s="247"/>
      <c r="CA31" s="247"/>
      <c r="CB31" s="247"/>
      <c r="CC31" s="247"/>
      <c r="CD31" s="247"/>
      <c r="CE31" s="247"/>
      <c r="CF31" s="247"/>
      <c r="CG31" s="247"/>
      <c r="CH31" s="247"/>
      <c r="CI31" s="247"/>
      <c r="CJ31" s="247"/>
      <c r="CK31" s="247"/>
      <c r="CL31" s="247"/>
      <c r="CM31" s="247"/>
      <c r="CN31" s="247"/>
      <c r="CO31" s="247"/>
      <c r="CP31" s="247"/>
      <c r="CQ31" s="247"/>
      <c r="CR31" s="1"/>
      <c r="CS31" s="1"/>
      <c r="CT31" s="1"/>
      <c r="CU31" s="1"/>
    </row>
    <row r="32" spans="1:99" s="1" customFormat="1" x14ac:dyDescent="0.25">
      <c r="B32" s="74"/>
      <c r="C32" s="248"/>
      <c r="D32" s="248"/>
      <c r="E32" s="248"/>
      <c r="O32" s="248"/>
      <c r="P32" s="248"/>
      <c r="W32" s="253"/>
      <c r="Y32" s="248"/>
      <c r="Z32" s="253"/>
      <c r="AO32" s="245"/>
      <c r="AW32" s="662"/>
    </row>
    <row r="33" spans="2:49" s="1" customFormat="1" x14ac:dyDescent="0.25">
      <c r="B33" s="74"/>
      <c r="C33" s="248"/>
      <c r="D33" s="248"/>
      <c r="E33" s="248"/>
      <c r="O33" s="248"/>
      <c r="P33" s="248"/>
      <c r="W33" s="253"/>
      <c r="Y33" s="248"/>
      <c r="Z33" s="253"/>
      <c r="AO33" s="245"/>
      <c r="AW33" s="662"/>
    </row>
    <row r="34" spans="2:49" s="1" customFormat="1" x14ac:dyDescent="0.25">
      <c r="B34" s="74"/>
      <c r="C34" s="248"/>
      <c r="D34" s="248"/>
      <c r="E34" s="248"/>
      <c r="O34" s="248"/>
      <c r="P34" s="248"/>
      <c r="W34" s="253"/>
      <c r="Y34" s="248"/>
      <c r="Z34" s="253"/>
      <c r="AO34" s="245"/>
      <c r="AW34" s="662"/>
    </row>
    <row r="35" spans="2:49" s="1" customFormat="1" x14ac:dyDescent="0.25">
      <c r="B35" s="74"/>
      <c r="C35" s="248"/>
      <c r="D35" s="248"/>
      <c r="E35" s="248"/>
      <c r="O35" s="248"/>
      <c r="P35" s="248"/>
      <c r="W35" s="253"/>
      <c r="Y35" s="248"/>
      <c r="Z35" s="253"/>
      <c r="AO35" s="245"/>
      <c r="AW35" s="662"/>
    </row>
    <row r="36" spans="2:49" s="1" customFormat="1" x14ac:dyDescent="0.25">
      <c r="B36" s="74"/>
      <c r="C36" s="248"/>
      <c r="D36" s="248"/>
      <c r="E36" s="248"/>
      <c r="O36" s="248"/>
      <c r="P36" s="248"/>
      <c r="W36" s="253"/>
      <c r="Y36" s="248"/>
      <c r="Z36" s="253"/>
      <c r="AO36" s="245"/>
      <c r="AW36" s="662"/>
    </row>
    <row r="37" spans="2:49" s="1" customFormat="1" x14ac:dyDescent="0.25">
      <c r="B37" s="74"/>
      <c r="C37" s="248"/>
      <c r="D37" s="248"/>
      <c r="E37" s="248"/>
      <c r="O37" s="248"/>
      <c r="P37" s="248"/>
      <c r="W37" s="253"/>
      <c r="Y37" s="248"/>
      <c r="Z37" s="253"/>
      <c r="AO37" s="245"/>
      <c r="AW37" s="662"/>
    </row>
    <row r="38" spans="2:49" s="1" customFormat="1" x14ac:dyDescent="0.25">
      <c r="B38" s="74"/>
      <c r="C38" s="248"/>
      <c r="D38" s="248"/>
      <c r="E38" s="248"/>
      <c r="O38" s="248"/>
      <c r="P38" s="248"/>
      <c r="W38" s="253"/>
      <c r="Y38" s="248"/>
      <c r="Z38" s="253"/>
      <c r="AO38" s="245"/>
      <c r="AW38" s="662"/>
    </row>
    <row r="39" spans="2:49" s="1" customFormat="1" x14ac:dyDescent="0.25">
      <c r="B39" s="74"/>
      <c r="C39" s="248"/>
      <c r="D39" s="248"/>
      <c r="E39" s="248"/>
      <c r="O39" s="248"/>
      <c r="P39" s="248"/>
      <c r="W39" s="253"/>
      <c r="Y39" s="248"/>
      <c r="Z39" s="253"/>
      <c r="AO39" s="245"/>
      <c r="AW39" s="662"/>
    </row>
    <row r="40" spans="2:49" s="1" customFormat="1" x14ac:dyDescent="0.25">
      <c r="B40" s="74"/>
      <c r="C40" s="248"/>
      <c r="D40" s="248"/>
      <c r="E40" s="248"/>
      <c r="O40" s="248"/>
      <c r="P40" s="248"/>
      <c r="W40" s="253"/>
      <c r="Y40" s="248"/>
      <c r="Z40" s="253"/>
      <c r="AO40" s="245"/>
      <c r="AW40" s="662"/>
    </row>
    <row r="41" spans="2:49" s="1" customFormat="1" x14ac:dyDescent="0.25">
      <c r="B41" s="74"/>
      <c r="C41" s="248"/>
      <c r="D41" s="248"/>
      <c r="E41" s="248"/>
      <c r="O41" s="248"/>
      <c r="P41" s="248"/>
      <c r="W41" s="253"/>
      <c r="Y41" s="248"/>
      <c r="Z41" s="253"/>
      <c r="AO41" s="245"/>
      <c r="AW41" s="662"/>
    </row>
    <row r="42" spans="2:49" s="1" customFormat="1" x14ac:dyDescent="0.25">
      <c r="B42" s="74"/>
      <c r="C42" s="248"/>
      <c r="D42" s="248"/>
      <c r="E42" s="248"/>
      <c r="O42" s="248"/>
      <c r="P42" s="248"/>
      <c r="W42" s="253"/>
      <c r="Y42" s="248"/>
      <c r="Z42" s="253"/>
      <c r="AO42" s="245"/>
      <c r="AW42" s="662"/>
    </row>
    <row r="43" spans="2:49" s="1" customFormat="1" x14ac:dyDescent="0.25">
      <c r="B43" s="74"/>
      <c r="C43" s="248"/>
      <c r="D43" s="248"/>
      <c r="E43" s="248"/>
      <c r="O43" s="248"/>
      <c r="P43" s="248"/>
      <c r="W43" s="253"/>
      <c r="Y43" s="248"/>
      <c r="Z43" s="253"/>
      <c r="AO43" s="245"/>
      <c r="AW43" s="662"/>
    </row>
    <row r="44" spans="2:49" s="1" customFormat="1" x14ac:dyDescent="0.25">
      <c r="B44" s="74"/>
      <c r="C44" s="248"/>
      <c r="D44" s="248"/>
      <c r="E44" s="248"/>
      <c r="O44" s="248"/>
      <c r="P44" s="248"/>
      <c r="W44" s="253"/>
      <c r="Y44" s="248"/>
      <c r="Z44" s="253"/>
      <c r="AO44" s="245"/>
      <c r="AW44" s="662"/>
    </row>
    <row r="45" spans="2:49" s="1" customFormat="1" x14ac:dyDescent="0.25">
      <c r="B45" s="74"/>
      <c r="C45" s="248"/>
      <c r="D45" s="248"/>
      <c r="E45" s="248"/>
      <c r="O45" s="248"/>
      <c r="P45" s="248"/>
      <c r="W45" s="253"/>
      <c r="Y45" s="248"/>
      <c r="Z45" s="253"/>
      <c r="AO45" s="245"/>
      <c r="AW45" s="662"/>
    </row>
    <row r="46" spans="2:49" s="1" customFormat="1" x14ac:dyDescent="0.25">
      <c r="B46" s="74"/>
      <c r="C46" s="248"/>
      <c r="D46" s="248"/>
      <c r="E46" s="248"/>
      <c r="O46" s="248"/>
      <c r="P46" s="248"/>
      <c r="W46" s="253"/>
      <c r="Y46" s="248"/>
      <c r="Z46" s="253"/>
      <c r="AO46" s="245"/>
      <c r="AW46" s="662"/>
    </row>
    <row r="47" spans="2:49" s="1" customFormat="1" x14ac:dyDescent="0.25">
      <c r="B47" s="74"/>
      <c r="C47" s="248"/>
      <c r="D47" s="248"/>
      <c r="E47" s="248"/>
      <c r="O47" s="248"/>
      <c r="P47" s="248"/>
      <c r="W47" s="253"/>
      <c r="Y47" s="248"/>
      <c r="Z47" s="253"/>
      <c r="AO47" s="245"/>
      <c r="AW47" s="662"/>
    </row>
    <row r="48" spans="2:49" s="1" customFormat="1" x14ac:dyDescent="0.25">
      <c r="B48" s="74"/>
      <c r="C48" s="248"/>
      <c r="D48" s="248"/>
      <c r="E48" s="248"/>
      <c r="O48" s="248"/>
      <c r="P48" s="248"/>
      <c r="W48" s="253"/>
      <c r="Y48" s="248"/>
      <c r="Z48" s="253"/>
      <c r="AO48" s="245"/>
      <c r="AW48" s="662"/>
    </row>
    <row r="49" spans="2:49" s="1" customFormat="1" x14ac:dyDescent="0.25">
      <c r="B49" s="74"/>
      <c r="C49" s="248"/>
      <c r="D49" s="248"/>
      <c r="E49" s="248"/>
      <c r="O49" s="248"/>
      <c r="P49" s="248"/>
      <c r="W49" s="253"/>
      <c r="Y49" s="248"/>
      <c r="Z49" s="253"/>
      <c r="AO49" s="245"/>
      <c r="AW49" s="662"/>
    </row>
    <row r="50" spans="2:49" s="1" customFormat="1" x14ac:dyDescent="0.25">
      <c r="B50" s="74"/>
      <c r="C50" s="248"/>
      <c r="D50" s="248"/>
      <c r="E50" s="248"/>
      <c r="O50" s="248"/>
      <c r="P50" s="248"/>
      <c r="W50" s="253"/>
      <c r="Y50" s="248"/>
      <c r="Z50" s="253"/>
      <c r="AO50" s="245"/>
      <c r="AW50" s="662"/>
    </row>
    <row r="51" spans="2:49" s="1" customFormat="1" x14ac:dyDescent="0.25">
      <c r="B51" s="74"/>
      <c r="C51" s="248"/>
      <c r="D51" s="248"/>
      <c r="E51" s="248"/>
      <c r="O51" s="248"/>
      <c r="P51" s="248"/>
      <c r="W51" s="253"/>
      <c r="Y51" s="248"/>
      <c r="Z51" s="253"/>
      <c r="AO51" s="245"/>
      <c r="AW51" s="662"/>
    </row>
    <row r="52" spans="2:49" s="1" customFormat="1" x14ac:dyDescent="0.25">
      <c r="B52" s="74"/>
      <c r="C52" s="248"/>
      <c r="D52" s="248"/>
      <c r="E52" s="248"/>
      <c r="O52" s="248"/>
      <c r="P52" s="248"/>
      <c r="W52" s="253"/>
      <c r="Y52" s="248"/>
      <c r="Z52" s="253"/>
      <c r="AO52" s="245"/>
      <c r="AW52" s="662"/>
    </row>
    <row r="53" spans="2:49" s="1" customFormat="1" x14ac:dyDescent="0.25">
      <c r="B53" s="74"/>
      <c r="C53" s="248"/>
      <c r="D53" s="248"/>
      <c r="E53" s="248"/>
      <c r="O53" s="248"/>
      <c r="P53" s="248"/>
      <c r="W53" s="253"/>
      <c r="Y53" s="248"/>
      <c r="Z53" s="253"/>
      <c r="AO53" s="245"/>
      <c r="AW53" s="662"/>
    </row>
    <row r="54" spans="2:49" s="1" customFormat="1" x14ac:dyDescent="0.25">
      <c r="B54" s="74"/>
      <c r="C54" s="248"/>
      <c r="D54" s="248"/>
      <c r="E54" s="248"/>
      <c r="O54" s="248"/>
      <c r="P54" s="248"/>
      <c r="W54" s="253"/>
      <c r="Y54" s="248"/>
      <c r="Z54" s="253"/>
      <c r="AO54" s="245"/>
      <c r="AW54" s="662"/>
    </row>
    <row r="55" spans="2:49" s="1" customFormat="1" x14ac:dyDescent="0.25">
      <c r="B55" s="74"/>
      <c r="C55" s="248"/>
      <c r="D55" s="248"/>
      <c r="E55" s="248"/>
      <c r="O55" s="248"/>
      <c r="P55" s="248"/>
      <c r="W55" s="253"/>
      <c r="Y55" s="248"/>
      <c r="Z55" s="253"/>
      <c r="AO55" s="245"/>
      <c r="AW55" s="662"/>
    </row>
    <row r="56" spans="2:49" s="1" customFormat="1" x14ac:dyDescent="0.25">
      <c r="B56" s="74"/>
      <c r="C56" s="248"/>
      <c r="D56" s="248"/>
      <c r="E56" s="248"/>
      <c r="O56" s="248"/>
      <c r="P56" s="248"/>
      <c r="W56" s="253"/>
      <c r="Y56" s="248"/>
      <c r="Z56" s="253"/>
      <c r="AO56" s="245"/>
      <c r="AW56" s="662"/>
    </row>
    <row r="57" spans="2:49" s="1" customFormat="1" x14ac:dyDescent="0.25">
      <c r="B57" s="74"/>
      <c r="C57" s="248"/>
      <c r="D57" s="248"/>
      <c r="E57" s="248"/>
      <c r="O57" s="248"/>
      <c r="P57" s="248"/>
      <c r="W57" s="253"/>
      <c r="Y57" s="248"/>
      <c r="Z57" s="253"/>
      <c r="AO57" s="245"/>
      <c r="AW57" s="662"/>
    </row>
    <row r="58" spans="2:49" s="1" customFormat="1" x14ac:dyDescent="0.25">
      <c r="B58" s="74"/>
      <c r="C58" s="248"/>
      <c r="D58" s="248"/>
      <c r="E58" s="248"/>
      <c r="O58" s="248"/>
      <c r="P58" s="248"/>
      <c r="W58" s="253"/>
      <c r="Y58" s="248"/>
      <c r="Z58" s="253"/>
      <c r="AO58" s="245"/>
      <c r="AW58" s="662"/>
    </row>
    <row r="59" spans="2:49" s="1" customFormat="1" x14ac:dyDescent="0.25">
      <c r="B59" s="74"/>
      <c r="C59" s="248"/>
      <c r="D59" s="248"/>
      <c r="E59" s="248"/>
      <c r="O59" s="248"/>
      <c r="P59" s="248"/>
      <c r="W59" s="253"/>
      <c r="Y59" s="248"/>
      <c r="Z59" s="253"/>
      <c r="AO59" s="245"/>
      <c r="AW59" s="662"/>
    </row>
    <row r="60" spans="2:49" s="1" customFormat="1" x14ac:dyDescent="0.25">
      <c r="B60" s="74"/>
      <c r="C60" s="248"/>
      <c r="D60" s="248"/>
      <c r="E60" s="248"/>
      <c r="O60" s="248"/>
      <c r="P60" s="248"/>
      <c r="W60" s="253"/>
      <c r="Y60" s="248"/>
      <c r="Z60" s="253"/>
      <c r="AO60" s="245"/>
      <c r="AW60" s="662"/>
    </row>
    <row r="61" spans="2:49" s="1" customFormat="1" x14ac:dyDescent="0.25">
      <c r="B61" s="74"/>
      <c r="C61" s="248"/>
      <c r="D61" s="248"/>
      <c r="E61" s="248"/>
      <c r="O61" s="248"/>
      <c r="P61" s="248"/>
      <c r="W61" s="253"/>
      <c r="Y61" s="248"/>
      <c r="Z61" s="253"/>
      <c r="AO61" s="245"/>
      <c r="AW61" s="662"/>
    </row>
    <row r="62" spans="2:49" s="1" customFormat="1" x14ac:dyDescent="0.25">
      <c r="B62" s="74"/>
      <c r="C62" s="248"/>
      <c r="D62" s="248"/>
      <c r="E62" s="248"/>
      <c r="O62" s="248"/>
      <c r="P62" s="248"/>
      <c r="W62" s="253"/>
      <c r="Y62" s="248"/>
      <c r="Z62" s="253"/>
      <c r="AO62" s="245"/>
      <c r="AW62" s="662"/>
    </row>
    <row r="63" spans="2:49" s="1" customFormat="1" x14ac:dyDescent="0.25">
      <c r="B63" s="74"/>
      <c r="C63" s="248"/>
      <c r="D63" s="248"/>
      <c r="E63" s="248"/>
      <c r="O63" s="248"/>
      <c r="P63" s="248"/>
      <c r="W63" s="253"/>
      <c r="Y63" s="248"/>
      <c r="Z63" s="253"/>
      <c r="AO63" s="245"/>
      <c r="AW63" s="662"/>
    </row>
    <row r="64" spans="2:49" s="1" customFormat="1" x14ac:dyDescent="0.25">
      <c r="B64" s="74"/>
      <c r="C64" s="248"/>
      <c r="D64" s="248"/>
      <c r="E64" s="248"/>
      <c r="O64" s="248"/>
      <c r="P64" s="248"/>
      <c r="W64" s="253"/>
      <c r="Y64" s="248"/>
      <c r="Z64" s="253"/>
      <c r="AO64" s="245"/>
      <c r="AW64" s="662"/>
    </row>
    <row r="65" spans="2:49" s="1" customFormat="1" x14ac:dyDescent="0.25">
      <c r="B65" s="74"/>
      <c r="C65" s="248"/>
      <c r="D65" s="248"/>
      <c r="E65" s="248"/>
      <c r="O65" s="248"/>
      <c r="P65" s="248"/>
      <c r="W65" s="253"/>
      <c r="Y65" s="248"/>
      <c r="Z65" s="253"/>
      <c r="AO65" s="245"/>
      <c r="AW65" s="662"/>
    </row>
    <row r="66" spans="2:49" s="1" customFormat="1" x14ac:dyDescent="0.25">
      <c r="B66" s="74"/>
      <c r="C66" s="248"/>
      <c r="D66" s="248"/>
      <c r="E66" s="248"/>
      <c r="O66" s="248"/>
      <c r="P66" s="248"/>
      <c r="W66" s="253"/>
      <c r="Y66" s="248"/>
      <c r="Z66" s="253"/>
      <c r="AO66" s="245"/>
      <c r="AW66" s="662"/>
    </row>
    <row r="67" spans="2:49" s="1" customFormat="1" x14ac:dyDescent="0.25">
      <c r="B67" s="74"/>
      <c r="C67" s="248"/>
      <c r="D67" s="248"/>
      <c r="E67" s="248"/>
      <c r="O67" s="248"/>
      <c r="P67" s="248"/>
      <c r="W67" s="253"/>
      <c r="Y67" s="248"/>
      <c r="Z67" s="253"/>
      <c r="AO67" s="245"/>
      <c r="AW67" s="662"/>
    </row>
    <row r="68" spans="2:49" s="1" customFormat="1" x14ac:dyDescent="0.25">
      <c r="B68" s="74"/>
      <c r="C68" s="248"/>
      <c r="D68" s="248"/>
      <c r="E68" s="248"/>
      <c r="O68" s="248"/>
      <c r="P68" s="248"/>
      <c r="W68" s="253"/>
      <c r="Y68" s="248"/>
      <c r="Z68" s="253"/>
      <c r="AO68" s="245"/>
      <c r="AW68" s="662"/>
    </row>
    <row r="69" spans="2:49" s="1" customFormat="1" x14ac:dyDescent="0.25">
      <c r="B69" s="74"/>
      <c r="C69" s="248"/>
      <c r="D69" s="248"/>
      <c r="E69" s="248"/>
      <c r="O69" s="248"/>
      <c r="P69" s="248"/>
      <c r="W69" s="253"/>
      <c r="Y69" s="248"/>
      <c r="Z69" s="253"/>
      <c r="AO69" s="245"/>
      <c r="AW69" s="662"/>
    </row>
    <row r="70" spans="2:49" s="1" customFormat="1" x14ac:dyDescent="0.25">
      <c r="B70" s="74"/>
      <c r="C70" s="248"/>
      <c r="D70" s="248"/>
      <c r="E70" s="248"/>
      <c r="O70" s="248"/>
      <c r="P70" s="248"/>
      <c r="W70" s="253"/>
      <c r="Y70" s="248"/>
      <c r="Z70" s="253"/>
      <c r="AO70" s="245"/>
      <c r="AW70" s="662"/>
    </row>
    <row r="71" spans="2:49" s="1" customFormat="1" x14ac:dyDescent="0.25">
      <c r="B71" s="74"/>
      <c r="C71" s="248"/>
      <c r="D71" s="248"/>
      <c r="E71" s="248"/>
      <c r="O71" s="248"/>
      <c r="P71" s="248"/>
      <c r="W71" s="253"/>
      <c r="Y71" s="248"/>
      <c r="Z71" s="253"/>
      <c r="AO71" s="245"/>
      <c r="AW71" s="662"/>
    </row>
    <row r="72" spans="2:49" s="1" customFormat="1" x14ac:dyDescent="0.25">
      <c r="B72" s="74"/>
      <c r="C72" s="248"/>
      <c r="D72" s="248"/>
      <c r="E72" s="248"/>
      <c r="O72" s="248"/>
      <c r="P72" s="248"/>
      <c r="W72" s="253"/>
      <c r="Y72" s="248"/>
      <c r="Z72" s="253"/>
      <c r="AO72" s="245"/>
      <c r="AW72" s="662"/>
    </row>
    <row r="73" spans="2:49" s="1" customFormat="1" x14ac:dyDescent="0.25">
      <c r="B73" s="74"/>
      <c r="C73" s="248"/>
      <c r="D73" s="248"/>
      <c r="E73" s="248"/>
      <c r="O73" s="248"/>
      <c r="P73" s="248"/>
      <c r="W73" s="253"/>
      <c r="Y73" s="248"/>
      <c r="Z73" s="253"/>
      <c r="AO73" s="245"/>
      <c r="AW73" s="662"/>
    </row>
    <row r="74" spans="2:49" s="1" customFormat="1" x14ac:dyDescent="0.25">
      <c r="B74" s="74"/>
      <c r="C74" s="248"/>
      <c r="D74" s="248"/>
      <c r="E74" s="248"/>
      <c r="O74" s="248"/>
      <c r="P74" s="248"/>
      <c r="W74" s="253"/>
      <c r="Y74" s="248"/>
      <c r="Z74" s="253"/>
      <c r="AO74" s="245"/>
      <c r="AW74" s="662"/>
    </row>
    <row r="75" spans="2:49" s="1" customFormat="1" x14ac:dyDescent="0.25">
      <c r="B75" s="74"/>
      <c r="C75" s="248"/>
      <c r="D75" s="248"/>
      <c r="E75" s="248"/>
      <c r="O75" s="248"/>
      <c r="P75" s="248"/>
      <c r="W75" s="253"/>
      <c r="Y75" s="248"/>
      <c r="Z75" s="253"/>
      <c r="AO75" s="245"/>
      <c r="AW75" s="662"/>
    </row>
    <row r="76" spans="2:49" s="1" customFormat="1" x14ac:dyDescent="0.25">
      <c r="B76" s="74"/>
      <c r="C76" s="248"/>
      <c r="D76" s="248"/>
      <c r="E76" s="248"/>
      <c r="O76" s="248"/>
      <c r="P76" s="248"/>
      <c r="W76" s="253"/>
      <c r="Y76" s="248"/>
      <c r="Z76" s="253"/>
      <c r="AO76" s="245"/>
      <c r="AW76" s="662"/>
    </row>
    <row r="77" spans="2:49" s="1" customFormat="1" x14ac:dyDescent="0.25">
      <c r="B77" s="74"/>
      <c r="C77" s="248"/>
      <c r="D77" s="248"/>
      <c r="E77" s="248"/>
      <c r="O77" s="248"/>
      <c r="P77" s="248"/>
      <c r="W77" s="253"/>
      <c r="Y77" s="248"/>
      <c r="Z77" s="253"/>
      <c r="AO77" s="245"/>
      <c r="AW77" s="662"/>
    </row>
    <row r="78" spans="2:49" s="1" customFormat="1" x14ac:dyDescent="0.25">
      <c r="B78" s="74"/>
      <c r="C78" s="248"/>
      <c r="D78" s="248"/>
      <c r="E78" s="248"/>
      <c r="O78" s="248"/>
      <c r="P78" s="248"/>
      <c r="W78" s="253"/>
      <c r="Y78" s="248"/>
      <c r="Z78" s="253"/>
      <c r="AO78" s="245"/>
      <c r="AW78" s="662"/>
    </row>
    <row r="79" spans="2:49" s="1" customFormat="1" x14ac:dyDescent="0.25">
      <c r="B79" s="74"/>
      <c r="C79" s="248"/>
      <c r="D79" s="248"/>
      <c r="E79" s="248"/>
      <c r="O79" s="248"/>
      <c r="P79" s="248"/>
      <c r="W79" s="253"/>
      <c r="Y79" s="248"/>
      <c r="Z79" s="253"/>
      <c r="AO79" s="245"/>
      <c r="AW79" s="662"/>
    </row>
    <row r="80" spans="2:49" s="1" customFormat="1" x14ac:dyDescent="0.25">
      <c r="B80" s="74"/>
      <c r="C80" s="248"/>
      <c r="D80" s="248"/>
      <c r="E80" s="248"/>
      <c r="O80" s="248"/>
      <c r="P80" s="248"/>
      <c r="W80" s="253"/>
      <c r="Y80" s="248"/>
      <c r="Z80" s="253"/>
      <c r="AO80" s="245"/>
      <c r="AW80" s="662"/>
    </row>
    <row r="81" spans="2:49" s="1" customFormat="1" x14ac:dyDescent="0.25">
      <c r="B81" s="74"/>
      <c r="C81" s="248"/>
      <c r="D81" s="248"/>
      <c r="E81" s="248"/>
      <c r="O81" s="248"/>
      <c r="P81" s="248"/>
      <c r="W81" s="253"/>
      <c r="Y81" s="248"/>
      <c r="Z81" s="253"/>
      <c r="AO81" s="245"/>
      <c r="AW81" s="662"/>
    </row>
    <row r="82" spans="2:49" s="1" customFormat="1" x14ac:dyDescent="0.25">
      <c r="B82" s="74"/>
      <c r="C82" s="248"/>
      <c r="D82" s="248"/>
      <c r="E82" s="248"/>
      <c r="O82" s="248"/>
      <c r="P82" s="248"/>
      <c r="W82" s="253"/>
      <c r="Y82" s="248"/>
      <c r="Z82" s="253"/>
      <c r="AO82" s="245"/>
      <c r="AW82" s="662"/>
    </row>
    <row r="83" spans="2:49" s="1" customFormat="1" x14ac:dyDescent="0.25">
      <c r="B83" s="74"/>
      <c r="C83" s="248"/>
      <c r="D83" s="248"/>
      <c r="E83" s="248"/>
      <c r="O83" s="248"/>
      <c r="P83" s="248"/>
      <c r="W83" s="253"/>
      <c r="Y83" s="248"/>
      <c r="Z83" s="253"/>
      <c r="AO83" s="245"/>
      <c r="AW83" s="662"/>
    </row>
    <row r="84" spans="2:49" s="1" customFormat="1" x14ac:dyDescent="0.25">
      <c r="B84" s="74"/>
      <c r="C84" s="248"/>
      <c r="D84" s="248"/>
      <c r="E84" s="248"/>
      <c r="O84" s="248"/>
      <c r="P84" s="248"/>
      <c r="W84" s="253"/>
      <c r="Y84" s="248"/>
      <c r="Z84" s="253"/>
      <c r="AO84" s="245"/>
      <c r="AW84" s="662"/>
    </row>
    <row r="85" spans="2:49" s="1" customFormat="1" x14ac:dyDescent="0.25">
      <c r="B85" s="74"/>
      <c r="C85" s="248"/>
      <c r="D85" s="248"/>
      <c r="E85" s="248"/>
      <c r="O85" s="248"/>
      <c r="P85" s="248"/>
      <c r="W85" s="253"/>
      <c r="Y85" s="248"/>
      <c r="Z85" s="253"/>
      <c r="AO85" s="245"/>
      <c r="AW85" s="662"/>
    </row>
    <row r="86" spans="2:49" s="1" customFormat="1" x14ac:dyDescent="0.25">
      <c r="B86" s="74"/>
      <c r="C86" s="248"/>
      <c r="D86" s="248"/>
      <c r="E86" s="248"/>
      <c r="O86" s="248"/>
      <c r="P86" s="248"/>
      <c r="W86" s="253"/>
      <c r="Y86" s="248"/>
      <c r="Z86" s="253"/>
      <c r="AO86" s="245"/>
      <c r="AW86" s="662"/>
    </row>
    <row r="87" spans="2:49" s="1" customFormat="1" x14ac:dyDescent="0.25">
      <c r="B87" s="74"/>
      <c r="C87" s="248"/>
      <c r="D87" s="248"/>
      <c r="E87" s="248"/>
      <c r="O87" s="248"/>
      <c r="P87" s="248"/>
      <c r="W87" s="253"/>
      <c r="Y87" s="248"/>
      <c r="Z87" s="253"/>
      <c r="AO87" s="245"/>
      <c r="AW87" s="662"/>
    </row>
    <row r="88" spans="2:49" s="1" customFormat="1" x14ac:dyDescent="0.25">
      <c r="B88" s="74"/>
      <c r="C88" s="248"/>
      <c r="D88" s="248"/>
      <c r="E88" s="248"/>
      <c r="O88" s="248"/>
      <c r="P88" s="248"/>
      <c r="W88" s="253"/>
      <c r="Y88" s="248"/>
      <c r="Z88" s="253"/>
      <c r="AO88" s="245"/>
      <c r="AW88" s="662"/>
    </row>
    <row r="89" spans="2:49" s="1" customFormat="1" x14ac:dyDescent="0.25">
      <c r="B89" s="74"/>
      <c r="C89" s="248"/>
      <c r="D89" s="248"/>
      <c r="E89" s="248"/>
      <c r="O89" s="248"/>
      <c r="P89" s="248"/>
      <c r="W89" s="253"/>
      <c r="Y89" s="248"/>
      <c r="Z89" s="253"/>
      <c r="AO89" s="245"/>
      <c r="AW89" s="662"/>
    </row>
    <row r="90" spans="2:49" s="1" customFormat="1" x14ac:dyDescent="0.25">
      <c r="B90" s="74"/>
      <c r="C90" s="248"/>
      <c r="D90" s="248"/>
      <c r="E90" s="248"/>
      <c r="O90" s="248"/>
      <c r="P90" s="248"/>
      <c r="W90" s="253"/>
      <c r="Y90" s="248"/>
      <c r="Z90" s="253"/>
      <c r="AO90" s="245"/>
      <c r="AW90" s="662"/>
    </row>
    <row r="91" spans="2:49" s="1" customFormat="1" x14ac:dyDescent="0.25">
      <c r="B91" s="74"/>
      <c r="C91" s="248"/>
      <c r="D91" s="248"/>
      <c r="E91" s="248"/>
      <c r="O91" s="248"/>
      <c r="P91" s="248"/>
      <c r="W91" s="253"/>
      <c r="Y91" s="248"/>
      <c r="Z91" s="253"/>
      <c r="AO91" s="245"/>
      <c r="AW91" s="662"/>
    </row>
    <row r="92" spans="2:49" s="1" customFormat="1" x14ac:dyDescent="0.25">
      <c r="B92" s="74"/>
      <c r="C92" s="248"/>
      <c r="D92" s="248"/>
      <c r="E92" s="248"/>
      <c r="O92" s="248"/>
      <c r="P92" s="248"/>
      <c r="W92" s="253"/>
      <c r="Y92" s="248"/>
      <c r="Z92" s="253"/>
      <c r="AO92" s="245"/>
      <c r="AW92" s="662"/>
    </row>
    <row r="93" spans="2:49" s="1" customFormat="1" x14ac:dyDescent="0.25">
      <c r="B93" s="74"/>
      <c r="C93" s="248"/>
      <c r="D93" s="248"/>
      <c r="E93" s="248"/>
      <c r="O93" s="248"/>
      <c r="P93" s="248"/>
      <c r="W93" s="253"/>
      <c r="Y93" s="248"/>
      <c r="Z93" s="253"/>
      <c r="AO93" s="245"/>
      <c r="AW93" s="662"/>
    </row>
    <row r="94" spans="2:49" s="1" customFormat="1" x14ac:dyDescent="0.25">
      <c r="B94" s="74"/>
      <c r="C94" s="248"/>
      <c r="D94" s="248"/>
      <c r="E94" s="248"/>
      <c r="O94" s="248"/>
      <c r="P94" s="248"/>
      <c r="W94" s="253"/>
      <c r="Y94" s="248"/>
      <c r="Z94" s="253"/>
      <c r="AO94" s="245"/>
      <c r="AW94" s="662"/>
    </row>
    <row r="95" spans="2:49" s="1" customFormat="1" x14ac:dyDescent="0.25">
      <c r="B95" s="74"/>
      <c r="C95" s="248"/>
      <c r="D95" s="248"/>
      <c r="E95" s="248"/>
      <c r="O95" s="248"/>
      <c r="P95" s="248"/>
      <c r="W95" s="253"/>
      <c r="Y95" s="248"/>
      <c r="Z95" s="253"/>
      <c r="AO95" s="245"/>
      <c r="AW95" s="662"/>
    </row>
    <row r="96" spans="2:49" s="1" customFormat="1" x14ac:dyDescent="0.25">
      <c r="B96" s="74"/>
      <c r="C96" s="248"/>
      <c r="D96" s="248"/>
      <c r="E96" s="248"/>
      <c r="O96" s="248"/>
      <c r="P96" s="248"/>
      <c r="W96" s="253"/>
      <c r="Y96" s="248"/>
      <c r="Z96" s="253"/>
      <c r="AO96" s="245"/>
      <c r="AW96" s="662"/>
    </row>
    <row r="97" spans="2:49" s="1" customFormat="1" x14ac:dyDescent="0.25">
      <c r="B97" s="74"/>
      <c r="C97" s="248"/>
      <c r="D97" s="248"/>
      <c r="E97" s="248"/>
      <c r="O97" s="248"/>
      <c r="P97" s="248"/>
      <c r="W97" s="253"/>
      <c r="Y97" s="248"/>
      <c r="Z97" s="253"/>
      <c r="AO97" s="245"/>
      <c r="AW97" s="662"/>
    </row>
    <row r="98" spans="2:49" s="1" customFormat="1" x14ac:dyDescent="0.25">
      <c r="B98" s="74"/>
      <c r="C98" s="248"/>
      <c r="D98" s="248"/>
      <c r="E98" s="248"/>
      <c r="O98" s="248"/>
      <c r="P98" s="248"/>
      <c r="W98" s="253"/>
      <c r="Y98" s="248"/>
      <c r="Z98" s="253"/>
      <c r="AO98" s="245"/>
      <c r="AW98" s="662"/>
    </row>
    <row r="99" spans="2:49" s="1" customFormat="1" x14ac:dyDescent="0.25">
      <c r="B99" s="74"/>
      <c r="C99" s="248"/>
      <c r="D99" s="248"/>
      <c r="E99" s="248"/>
      <c r="O99" s="248"/>
      <c r="P99" s="248"/>
      <c r="W99" s="253"/>
      <c r="Y99" s="248"/>
      <c r="Z99" s="253"/>
      <c r="AO99" s="245"/>
      <c r="AW99" s="662"/>
    </row>
    <row r="100" spans="2:49" s="1" customFormat="1" x14ac:dyDescent="0.25">
      <c r="B100" s="74"/>
      <c r="C100" s="248"/>
      <c r="D100" s="248"/>
      <c r="E100" s="248"/>
      <c r="O100" s="248"/>
      <c r="P100" s="248"/>
      <c r="W100" s="253"/>
      <c r="Y100" s="248"/>
      <c r="Z100" s="253"/>
      <c r="AO100" s="245"/>
      <c r="AW100" s="662"/>
    </row>
    <row r="101" spans="2:49" s="1" customFormat="1" x14ac:dyDescent="0.25">
      <c r="B101" s="74"/>
      <c r="C101" s="248"/>
      <c r="D101" s="248"/>
      <c r="E101" s="248"/>
      <c r="O101" s="248"/>
      <c r="P101" s="248"/>
      <c r="W101" s="253"/>
      <c r="Y101" s="248"/>
      <c r="Z101" s="253"/>
      <c r="AO101" s="245"/>
      <c r="AW101" s="662"/>
    </row>
    <row r="102" spans="2:49" s="1" customFormat="1" x14ac:dyDescent="0.25">
      <c r="B102" s="74"/>
      <c r="C102" s="248"/>
      <c r="D102" s="248"/>
      <c r="E102" s="248"/>
      <c r="O102" s="248"/>
      <c r="P102" s="248"/>
      <c r="W102" s="253"/>
      <c r="Y102" s="248"/>
      <c r="Z102" s="253"/>
      <c r="AO102" s="245"/>
      <c r="AW102" s="662"/>
    </row>
    <row r="103" spans="2:49" s="1" customFormat="1" x14ac:dyDescent="0.25">
      <c r="B103" s="74"/>
      <c r="C103" s="248"/>
      <c r="D103" s="248"/>
      <c r="E103" s="248"/>
      <c r="O103" s="248"/>
      <c r="P103" s="248"/>
      <c r="W103" s="253"/>
      <c r="Y103" s="248"/>
      <c r="Z103" s="253"/>
      <c r="AO103" s="245"/>
      <c r="AW103" s="662"/>
    </row>
    <row r="104" spans="2:49" s="1" customFormat="1" x14ac:dyDescent="0.25">
      <c r="B104" s="74"/>
      <c r="C104" s="248"/>
      <c r="D104" s="248"/>
      <c r="E104" s="248"/>
      <c r="O104" s="248"/>
      <c r="P104" s="248"/>
      <c r="W104" s="253"/>
      <c r="Y104" s="248"/>
      <c r="Z104" s="253"/>
      <c r="AO104" s="245"/>
      <c r="AW104" s="662"/>
    </row>
    <row r="105" spans="2:49" s="1" customFormat="1" x14ac:dyDescent="0.25">
      <c r="B105" s="74"/>
      <c r="C105" s="248"/>
      <c r="D105" s="248"/>
      <c r="E105" s="248"/>
      <c r="O105" s="248"/>
      <c r="P105" s="248"/>
      <c r="W105" s="253"/>
      <c r="Y105" s="248"/>
      <c r="Z105" s="253"/>
      <c r="AO105" s="245"/>
      <c r="AW105" s="662"/>
    </row>
    <row r="106" spans="2:49" s="1" customFormat="1" x14ac:dyDescent="0.25">
      <c r="B106" s="74"/>
      <c r="C106" s="248"/>
      <c r="D106" s="248"/>
      <c r="E106" s="248"/>
      <c r="O106" s="248"/>
      <c r="P106" s="248"/>
      <c r="W106" s="253"/>
      <c r="Y106" s="248"/>
      <c r="Z106" s="253"/>
      <c r="AO106" s="245"/>
      <c r="AW106" s="662"/>
    </row>
    <row r="107" spans="2:49" s="1" customFormat="1" x14ac:dyDescent="0.25">
      <c r="B107" s="74"/>
      <c r="C107" s="248"/>
      <c r="D107" s="248"/>
      <c r="E107" s="248"/>
      <c r="O107" s="248"/>
      <c r="P107" s="248"/>
      <c r="W107" s="253"/>
      <c r="Y107" s="248"/>
      <c r="Z107" s="253"/>
      <c r="AO107" s="245"/>
      <c r="AW107" s="662"/>
    </row>
    <row r="108" spans="2:49" s="1" customFormat="1" x14ac:dyDescent="0.25">
      <c r="B108" s="74"/>
      <c r="C108" s="248"/>
      <c r="D108" s="248"/>
      <c r="E108" s="248"/>
      <c r="O108" s="248"/>
      <c r="P108" s="248"/>
      <c r="W108" s="253"/>
      <c r="Y108" s="248"/>
      <c r="Z108" s="253"/>
      <c r="AO108" s="245"/>
      <c r="AW108" s="662"/>
    </row>
    <row r="109" spans="2:49" s="1" customFormat="1" x14ac:dyDescent="0.25">
      <c r="B109" s="74"/>
      <c r="C109" s="248"/>
      <c r="D109" s="248"/>
      <c r="E109" s="248"/>
      <c r="O109" s="248"/>
      <c r="P109" s="248"/>
      <c r="W109" s="253"/>
      <c r="Y109" s="248"/>
      <c r="Z109" s="253"/>
      <c r="AO109" s="245"/>
      <c r="AW109" s="662"/>
    </row>
    <row r="110" spans="2:49" s="1" customFormat="1" x14ac:dyDescent="0.25">
      <c r="B110" s="74"/>
      <c r="C110" s="248"/>
      <c r="D110" s="248"/>
      <c r="E110" s="248"/>
      <c r="O110" s="248"/>
      <c r="P110" s="248"/>
      <c r="W110" s="253"/>
      <c r="Y110" s="248"/>
      <c r="Z110" s="253"/>
      <c r="AO110" s="245"/>
      <c r="AW110" s="662"/>
    </row>
    <row r="111" spans="2:49" s="1" customFormat="1" x14ac:dyDescent="0.25">
      <c r="B111" s="74"/>
      <c r="C111" s="248"/>
      <c r="D111" s="248"/>
      <c r="E111" s="248"/>
      <c r="O111" s="248"/>
      <c r="P111" s="248"/>
      <c r="W111" s="253"/>
      <c r="Y111" s="248"/>
      <c r="Z111" s="253"/>
      <c r="AO111" s="245"/>
      <c r="AW111" s="662"/>
    </row>
    <row r="112" spans="2:49" s="1" customFormat="1" x14ac:dyDescent="0.25">
      <c r="B112" s="74"/>
      <c r="C112" s="248"/>
      <c r="D112" s="248"/>
      <c r="E112" s="248"/>
      <c r="O112" s="248"/>
      <c r="P112" s="248"/>
      <c r="W112" s="253"/>
      <c r="Y112" s="248"/>
      <c r="Z112" s="253"/>
      <c r="AO112" s="245"/>
      <c r="AW112" s="662"/>
    </row>
    <row r="113" spans="2:49" s="1" customFormat="1" x14ac:dyDescent="0.25">
      <c r="B113" s="74"/>
      <c r="C113" s="248"/>
      <c r="D113" s="248"/>
      <c r="E113" s="248"/>
      <c r="O113" s="248"/>
      <c r="P113" s="248"/>
      <c r="W113" s="253"/>
      <c r="Y113" s="248"/>
      <c r="Z113" s="253"/>
      <c r="AO113" s="245"/>
      <c r="AW113" s="662"/>
    </row>
    <row r="114" spans="2:49" s="1" customFormat="1" x14ac:dyDescent="0.25">
      <c r="B114" s="74"/>
      <c r="C114" s="248"/>
      <c r="D114" s="248"/>
      <c r="E114" s="248"/>
      <c r="O114" s="248"/>
      <c r="P114" s="248"/>
      <c r="W114" s="253"/>
      <c r="Y114" s="248"/>
      <c r="Z114" s="253"/>
      <c r="AO114" s="245"/>
      <c r="AW114" s="662"/>
    </row>
    <row r="115" spans="2:49" s="1" customFormat="1" x14ac:dyDescent="0.25">
      <c r="B115" s="74"/>
      <c r="C115" s="248"/>
      <c r="D115" s="248"/>
      <c r="E115" s="248"/>
      <c r="O115" s="248"/>
      <c r="P115" s="248"/>
      <c r="W115" s="253"/>
      <c r="Y115" s="248"/>
      <c r="Z115" s="253"/>
      <c r="AO115" s="245"/>
      <c r="AW115" s="662"/>
    </row>
    <row r="116" spans="2:49" s="1" customFormat="1" x14ac:dyDescent="0.25">
      <c r="B116" s="74"/>
      <c r="C116" s="248"/>
      <c r="D116" s="248"/>
      <c r="E116" s="248"/>
      <c r="O116" s="248"/>
      <c r="P116" s="248"/>
      <c r="W116" s="253"/>
      <c r="Y116" s="248"/>
      <c r="Z116" s="253"/>
      <c r="AO116" s="245"/>
      <c r="AW116" s="662"/>
    </row>
    <row r="117" spans="2:49" s="1" customFormat="1" x14ac:dyDescent="0.25">
      <c r="B117" s="74"/>
      <c r="C117" s="248"/>
      <c r="D117" s="248"/>
      <c r="E117" s="248"/>
      <c r="O117" s="248"/>
      <c r="P117" s="248"/>
      <c r="W117" s="253"/>
      <c r="Y117" s="248"/>
      <c r="Z117" s="253"/>
      <c r="AO117" s="245"/>
      <c r="AW117" s="662"/>
    </row>
    <row r="118" spans="2:49" s="1" customFormat="1" x14ac:dyDescent="0.25">
      <c r="B118" s="74"/>
      <c r="C118" s="248"/>
      <c r="D118" s="248"/>
      <c r="E118" s="248"/>
      <c r="O118" s="248"/>
      <c r="P118" s="248"/>
      <c r="W118" s="253"/>
      <c r="Y118" s="248"/>
      <c r="Z118" s="253"/>
      <c r="AO118" s="245"/>
      <c r="AW118" s="662"/>
    </row>
    <row r="119" spans="2:49" s="1" customFormat="1" x14ac:dyDescent="0.25">
      <c r="B119" s="74"/>
      <c r="C119" s="248"/>
      <c r="D119" s="248"/>
      <c r="E119" s="248"/>
      <c r="O119" s="248"/>
      <c r="P119" s="248"/>
      <c r="W119" s="253"/>
      <c r="Y119" s="248"/>
      <c r="Z119" s="253"/>
      <c r="AO119" s="245"/>
      <c r="AW119" s="662"/>
    </row>
    <row r="120" spans="2:49" s="1" customFormat="1" x14ac:dyDescent="0.25">
      <c r="B120" s="74"/>
      <c r="C120" s="248"/>
      <c r="D120" s="248"/>
      <c r="E120" s="248"/>
      <c r="O120" s="248"/>
      <c r="P120" s="248"/>
      <c r="W120" s="253"/>
      <c r="Y120" s="248"/>
      <c r="Z120" s="253"/>
      <c r="AO120" s="245"/>
      <c r="AW120" s="662"/>
    </row>
    <row r="121" spans="2:49" s="1" customFormat="1" x14ac:dyDescent="0.25">
      <c r="B121" s="74"/>
      <c r="C121" s="248"/>
      <c r="D121" s="248"/>
      <c r="E121" s="248"/>
      <c r="O121" s="248"/>
      <c r="P121" s="248"/>
      <c r="W121" s="253"/>
      <c r="Y121" s="248"/>
      <c r="Z121" s="253"/>
      <c r="AO121" s="245"/>
      <c r="AW121" s="662"/>
    </row>
    <row r="122" spans="2:49" s="1" customFormat="1" x14ac:dyDescent="0.25">
      <c r="B122" s="74"/>
      <c r="C122" s="248"/>
      <c r="D122" s="248"/>
      <c r="E122" s="248"/>
      <c r="O122" s="248"/>
      <c r="P122" s="248"/>
      <c r="W122" s="253"/>
      <c r="Y122" s="248"/>
      <c r="Z122" s="253"/>
      <c r="AO122" s="245"/>
      <c r="AW122" s="662"/>
    </row>
  </sheetData>
  <mergeCells count="34">
    <mergeCell ref="AT3:AX3"/>
    <mergeCell ref="X3:AB3"/>
    <mergeCell ref="AQ30:AS30"/>
    <mergeCell ref="L30:P30"/>
    <mergeCell ref="A28:A29"/>
    <mergeCell ref="AG30:AK30"/>
    <mergeCell ref="AK3:AO3"/>
    <mergeCell ref="AP3:AS3"/>
    <mergeCell ref="W30:Z30"/>
    <mergeCell ref="B3:B11"/>
    <mergeCell ref="A3:A11"/>
    <mergeCell ref="G3:K3"/>
    <mergeCell ref="L3:O3"/>
    <mergeCell ref="P3:S3"/>
    <mergeCell ref="T3:W3"/>
    <mergeCell ref="Z10:AU10"/>
    <mergeCell ref="F12:F28"/>
    <mergeCell ref="E3:E11"/>
    <mergeCell ref="A1:AW1"/>
    <mergeCell ref="A2:AW2"/>
    <mergeCell ref="G29:AX29"/>
    <mergeCell ref="X28:Y28"/>
    <mergeCell ref="AV28:AW28"/>
    <mergeCell ref="AV10:AW10"/>
    <mergeCell ref="AX12:AX27"/>
    <mergeCell ref="AV12:AW27"/>
    <mergeCell ref="X12:Y27"/>
    <mergeCell ref="F10:F11"/>
    <mergeCell ref="X10:Y10"/>
    <mergeCell ref="G10:W10"/>
    <mergeCell ref="AC3:AF3"/>
    <mergeCell ref="AG3:AJ3"/>
    <mergeCell ref="D3:D11"/>
    <mergeCell ref="C3:C11"/>
  </mergeCells>
  <pageMargins left="0.19685039370078741" right="0.19685039370078741" top="0.19685039370078741" bottom="0.19685039370078741" header="0.19685039370078741" footer="0.19685039370078741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U455"/>
  <sheetViews>
    <sheetView topLeftCell="A10" zoomScale="70" zoomScaleNormal="70" workbookViewId="0">
      <selection activeCell="F35" sqref="F35:AX35"/>
    </sheetView>
  </sheetViews>
  <sheetFormatPr defaultRowHeight="15" x14ac:dyDescent="0.25"/>
  <cols>
    <col min="1" max="1" width="3" style="2" customWidth="1"/>
    <col min="2" max="2" width="41.28515625" style="26" customWidth="1"/>
    <col min="3" max="3" width="4.85546875" style="2" customWidth="1"/>
    <col min="4" max="4" width="3.85546875" style="2" customWidth="1"/>
    <col min="5" max="5" width="4.140625" style="2" customWidth="1"/>
    <col min="6" max="6" width="3.7109375" style="2" customWidth="1"/>
    <col min="7" max="7" width="3.42578125" style="2" customWidth="1"/>
    <col min="8" max="9" width="3.7109375" style="2" customWidth="1"/>
    <col min="10" max="10" width="3.5703125" style="2" customWidth="1"/>
    <col min="11" max="11" width="2.7109375" style="2" customWidth="1"/>
    <col min="12" max="12" width="3.28515625" style="2" customWidth="1"/>
    <col min="13" max="13" width="3.85546875" style="2" customWidth="1"/>
    <col min="14" max="16" width="3.42578125" style="2" customWidth="1"/>
    <col min="17" max="17" width="3.140625" style="50" customWidth="1"/>
    <col min="18" max="18" width="3.7109375" style="2" customWidth="1"/>
    <col min="19" max="19" width="4" style="2" customWidth="1"/>
    <col min="20" max="21" width="3.7109375" style="2" customWidth="1"/>
    <col min="22" max="22" width="3.5703125" style="2" customWidth="1"/>
    <col min="23" max="23" width="3.140625" style="2" customWidth="1"/>
    <col min="24" max="24" width="2.85546875" style="2" customWidth="1"/>
    <col min="25" max="33" width="3" style="2" customWidth="1"/>
    <col min="34" max="34" width="3.140625" style="2" customWidth="1"/>
    <col min="35" max="46" width="3" style="2" customWidth="1"/>
    <col min="47" max="47" width="3.28515625" style="2" customWidth="1"/>
    <col min="48" max="48" width="3" style="2" customWidth="1"/>
    <col min="49" max="49" width="3.7109375" style="2" customWidth="1"/>
    <col min="50" max="50" width="3.42578125" style="3" customWidth="1"/>
    <col min="51" max="85" width="9.140625" style="247"/>
    <col min="86" max="86" width="9.140625" style="4"/>
    <col min="87" max="16384" width="9.140625" style="2"/>
  </cols>
  <sheetData>
    <row r="1" spans="1:96" ht="27.75" customHeight="1" x14ac:dyDescent="0.4">
      <c r="A1" s="701" t="s">
        <v>117</v>
      </c>
      <c r="B1" s="701"/>
      <c r="C1" s="701"/>
      <c r="D1" s="701"/>
      <c r="E1" s="701"/>
      <c r="F1" s="701"/>
      <c r="G1" s="701"/>
      <c r="H1" s="701"/>
      <c r="I1" s="701"/>
      <c r="J1" s="701"/>
      <c r="K1" s="701"/>
      <c r="L1" s="701"/>
      <c r="M1" s="701"/>
      <c r="N1" s="701"/>
      <c r="O1" s="701"/>
      <c r="P1" s="701"/>
      <c r="Q1" s="701"/>
      <c r="R1" s="701"/>
      <c r="S1" s="701"/>
      <c r="T1" s="701"/>
      <c r="U1" s="701"/>
      <c r="V1" s="701"/>
      <c r="W1" s="701"/>
      <c r="X1" s="701"/>
      <c r="Y1" s="701"/>
      <c r="Z1" s="701"/>
      <c r="AA1" s="701"/>
      <c r="AB1" s="701"/>
      <c r="AC1" s="701"/>
      <c r="AD1" s="701"/>
      <c r="AE1" s="701"/>
      <c r="AF1" s="701"/>
      <c r="AG1" s="701"/>
      <c r="AH1" s="701"/>
      <c r="AI1" s="701"/>
      <c r="AJ1" s="701"/>
      <c r="AK1" s="701"/>
      <c r="AL1" s="701"/>
      <c r="AM1" s="701"/>
      <c r="AN1" s="701"/>
      <c r="AO1" s="701"/>
      <c r="AP1" s="701"/>
      <c r="AQ1" s="701"/>
      <c r="AR1" s="701"/>
      <c r="AS1" s="701"/>
      <c r="AT1" s="701"/>
      <c r="AU1" s="701"/>
      <c r="AV1" s="701"/>
      <c r="AW1" s="701"/>
      <c r="AX1" s="1"/>
      <c r="BA1" s="283"/>
      <c r="CH1" s="247"/>
      <c r="CI1" s="247"/>
      <c r="CJ1" s="247"/>
      <c r="CK1" s="247"/>
      <c r="CL1" s="247"/>
      <c r="CM1" s="247"/>
      <c r="CN1" s="247"/>
      <c r="CO1" s="247"/>
      <c r="CP1" s="247"/>
      <c r="CQ1" s="247"/>
      <c r="CR1" s="4"/>
    </row>
    <row r="2" spans="1:96" ht="31.5" customHeight="1" thickBot="1" x14ac:dyDescent="0.3">
      <c r="A2" s="702" t="s">
        <v>176</v>
      </c>
      <c r="B2" s="702"/>
      <c r="C2" s="702"/>
      <c r="D2" s="702"/>
      <c r="E2" s="702"/>
      <c r="F2" s="702"/>
      <c r="G2" s="702"/>
      <c r="H2" s="702"/>
      <c r="I2" s="702"/>
      <c r="J2" s="702"/>
      <c r="K2" s="702"/>
      <c r="L2" s="702"/>
      <c r="M2" s="702"/>
      <c r="N2" s="702"/>
      <c r="O2" s="702"/>
      <c r="P2" s="702"/>
      <c r="Q2" s="702"/>
      <c r="R2" s="702"/>
      <c r="S2" s="702"/>
      <c r="T2" s="702"/>
      <c r="U2" s="702"/>
      <c r="V2" s="702"/>
      <c r="W2" s="702"/>
      <c r="X2" s="702"/>
      <c r="Y2" s="702"/>
      <c r="Z2" s="702"/>
      <c r="AA2" s="702"/>
      <c r="AB2" s="702"/>
      <c r="AC2" s="702"/>
      <c r="AD2" s="702"/>
      <c r="AE2" s="702"/>
      <c r="AF2" s="702"/>
      <c r="AG2" s="702"/>
      <c r="AH2" s="702"/>
      <c r="AI2" s="702"/>
      <c r="AJ2" s="702"/>
      <c r="AK2" s="702"/>
      <c r="AL2" s="702"/>
      <c r="AM2" s="702"/>
      <c r="AN2" s="702"/>
      <c r="AO2" s="702"/>
      <c r="AP2" s="702"/>
      <c r="AQ2" s="702"/>
      <c r="AR2" s="702"/>
      <c r="AS2" s="702"/>
      <c r="AT2" s="702"/>
      <c r="AU2" s="702"/>
      <c r="AV2" s="702"/>
      <c r="AW2" s="702"/>
      <c r="AX2" s="1"/>
      <c r="CH2" s="247"/>
      <c r="CI2" s="247"/>
      <c r="CJ2" s="247"/>
      <c r="CK2" s="247"/>
      <c r="CL2" s="247"/>
      <c r="CM2" s="247"/>
      <c r="CN2" s="247"/>
      <c r="CO2" s="247"/>
      <c r="CP2" s="247"/>
      <c r="CQ2" s="247"/>
      <c r="CR2" s="4"/>
    </row>
    <row r="3" spans="1:96" ht="13.5" customHeight="1" thickBot="1" x14ac:dyDescent="0.3">
      <c r="A3" s="738"/>
      <c r="B3" s="783"/>
      <c r="C3" s="753" t="s">
        <v>180</v>
      </c>
      <c r="D3" s="786" t="s">
        <v>181</v>
      </c>
      <c r="E3" s="786" t="s">
        <v>182</v>
      </c>
      <c r="F3" s="659" t="s">
        <v>177</v>
      </c>
      <c r="G3" s="744" t="s">
        <v>0</v>
      </c>
      <c r="H3" s="745"/>
      <c r="I3" s="745"/>
      <c r="J3" s="745"/>
      <c r="K3" s="746"/>
      <c r="L3" s="744" t="s">
        <v>7</v>
      </c>
      <c r="M3" s="745"/>
      <c r="N3" s="745"/>
      <c r="O3" s="746"/>
      <c r="P3" s="771" t="s">
        <v>8</v>
      </c>
      <c r="Q3" s="745"/>
      <c r="R3" s="745"/>
      <c r="S3" s="746"/>
      <c r="T3" s="773" t="s">
        <v>9</v>
      </c>
      <c r="U3" s="773"/>
      <c r="V3" s="773"/>
      <c r="W3" s="774"/>
      <c r="X3" s="772" t="s">
        <v>10</v>
      </c>
      <c r="Y3" s="773"/>
      <c r="Z3" s="773"/>
      <c r="AA3" s="773"/>
      <c r="AB3" s="774"/>
      <c r="AC3" s="773" t="s">
        <v>11</v>
      </c>
      <c r="AD3" s="773"/>
      <c r="AE3" s="773"/>
      <c r="AF3" s="774"/>
      <c r="AG3" s="773" t="s">
        <v>12</v>
      </c>
      <c r="AH3" s="773"/>
      <c r="AI3" s="773"/>
      <c r="AJ3" s="774"/>
      <c r="AK3" s="772" t="s">
        <v>13</v>
      </c>
      <c r="AL3" s="773"/>
      <c r="AM3" s="773"/>
      <c r="AN3" s="773"/>
      <c r="AO3" s="778"/>
      <c r="AP3" s="772" t="s">
        <v>14</v>
      </c>
      <c r="AQ3" s="773"/>
      <c r="AR3" s="773"/>
      <c r="AS3" s="774"/>
      <c r="AT3" s="775" t="s">
        <v>15</v>
      </c>
      <c r="AU3" s="776"/>
      <c r="AV3" s="776"/>
      <c r="AW3" s="777"/>
      <c r="AX3" s="658" t="s">
        <v>61</v>
      </c>
      <c r="AY3" s="453"/>
    </row>
    <row r="4" spans="1:96" x14ac:dyDescent="0.25">
      <c r="A4" s="743"/>
      <c r="B4" s="784"/>
      <c r="C4" s="754"/>
      <c r="D4" s="787"/>
      <c r="E4" s="787"/>
      <c r="F4" s="405" t="s">
        <v>1</v>
      </c>
      <c r="G4" s="17">
        <v>2</v>
      </c>
      <c r="H4" s="18">
        <v>9</v>
      </c>
      <c r="I4" s="18">
        <v>16</v>
      </c>
      <c r="J4" s="18">
        <v>23</v>
      </c>
      <c r="K4" s="19">
        <v>30</v>
      </c>
      <c r="L4" s="11">
        <v>7</v>
      </c>
      <c r="M4" s="5">
        <v>14</v>
      </c>
      <c r="N4" s="5">
        <v>21</v>
      </c>
      <c r="O4" s="5">
        <v>28</v>
      </c>
      <c r="P4" s="639">
        <v>4</v>
      </c>
      <c r="Q4" s="5">
        <v>11</v>
      </c>
      <c r="R4" s="5">
        <v>18</v>
      </c>
      <c r="S4" s="12">
        <v>25</v>
      </c>
      <c r="T4" s="17">
        <v>2</v>
      </c>
      <c r="U4" s="18">
        <v>9</v>
      </c>
      <c r="V4" s="18">
        <v>16</v>
      </c>
      <c r="W4" s="535">
        <v>23</v>
      </c>
      <c r="X4" s="537">
        <v>30</v>
      </c>
      <c r="Y4" s="98">
        <v>6</v>
      </c>
      <c r="Z4" s="18">
        <v>13</v>
      </c>
      <c r="AA4" s="18">
        <v>20</v>
      </c>
      <c r="AB4" s="19">
        <v>27</v>
      </c>
      <c r="AC4" s="17">
        <v>3</v>
      </c>
      <c r="AD4" s="18">
        <v>10</v>
      </c>
      <c r="AE4" s="51">
        <v>17</v>
      </c>
      <c r="AF4" s="530">
        <v>24</v>
      </c>
      <c r="AG4" s="38">
        <v>2</v>
      </c>
      <c r="AH4" s="531">
        <v>9</v>
      </c>
      <c r="AI4" s="51">
        <v>16</v>
      </c>
      <c r="AJ4" s="19">
        <v>23</v>
      </c>
      <c r="AK4" s="17">
        <v>30</v>
      </c>
      <c r="AL4" s="64">
        <v>6</v>
      </c>
      <c r="AM4" s="136">
        <v>13</v>
      </c>
      <c r="AN4" s="136">
        <v>20</v>
      </c>
      <c r="AO4" s="36">
        <v>27</v>
      </c>
      <c r="AP4" s="17">
        <v>4</v>
      </c>
      <c r="AQ4" s="18">
        <v>11</v>
      </c>
      <c r="AR4" s="18">
        <v>18</v>
      </c>
      <c r="AS4" s="644">
        <v>25</v>
      </c>
      <c r="AT4" s="17">
        <v>1</v>
      </c>
      <c r="AU4" s="18">
        <v>8</v>
      </c>
      <c r="AV4" s="18">
        <v>15</v>
      </c>
      <c r="AW4" s="535">
        <v>22</v>
      </c>
      <c r="AX4" s="647">
        <v>29</v>
      </c>
    </row>
    <row r="5" spans="1:96" x14ac:dyDescent="0.25">
      <c r="A5" s="743"/>
      <c r="B5" s="784"/>
      <c r="C5" s="754"/>
      <c r="D5" s="787"/>
      <c r="E5" s="787"/>
      <c r="F5" s="406" t="s">
        <v>2</v>
      </c>
      <c r="G5" s="6">
        <v>3</v>
      </c>
      <c r="H5" s="2">
        <v>10</v>
      </c>
      <c r="I5" s="2">
        <v>17</v>
      </c>
      <c r="J5" s="2">
        <v>24</v>
      </c>
      <c r="K5" s="7">
        <v>1</v>
      </c>
      <c r="L5" s="6">
        <v>8</v>
      </c>
      <c r="M5" s="2">
        <v>15</v>
      </c>
      <c r="N5" s="2">
        <v>22</v>
      </c>
      <c r="O5" s="2">
        <v>29</v>
      </c>
      <c r="P5" s="55">
        <v>5</v>
      </c>
      <c r="Q5" s="2">
        <v>12</v>
      </c>
      <c r="R5" s="2">
        <v>19</v>
      </c>
      <c r="S5" s="7">
        <v>26</v>
      </c>
      <c r="T5" s="6">
        <v>3</v>
      </c>
      <c r="U5" s="2">
        <v>10</v>
      </c>
      <c r="V5" s="2">
        <v>17</v>
      </c>
      <c r="W5" s="58">
        <v>24</v>
      </c>
      <c r="X5" s="541">
        <v>31</v>
      </c>
      <c r="Y5" s="99">
        <v>7</v>
      </c>
      <c r="Z5" s="2">
        <v>14</v>
      </c>
      <c r="AA5" s="2">
        <v>21</v>
      </c>
      <c r="AB5" s="7">
        <v>28</v>
      </c>
      <c r="AC5" s="6">
        <v>4</v>
      </c>
      <c r="AD5" s="2">
        <v>11</v>
      </c>
      <c r="AE5" s="50">
        <v>18</v>
      </c>
      <c r="AF5" s="35">
        <v>25</v>
      </c>
      <c r="AG5" s="34">
        <v>3</v>
      </c>
      <c r="AH5" s="50">
        <v>10</v>
      </c>
      <c r="AI5" s="50">
        <v>17</v>
      </c>
      <c r="AJ5" s="7">
        <v>24</v>
      </c>
      <c r="AK5" s="6">
        <v>31</v>
      </c>
      <c r="AL5" s="55">
        <v>7</v>
      </c>
      <c r="AM5" s="122">
        <v>14</v>
      </c>
      <c r="AN5" s="122">
        <v>21</v>
      </c>
      <c r="AO5" s="3">
        <v>28</v>
      </c>
      <c r="AP5" s="6">
        <v>5</v>
      </c>
      <c r="AQ5" s="2">
        <v>12</v>
      </c>
      <c r="AR5" s="2">
        <v>19</v>
      </c>
      <c r="AS5" s="645">
        <v>26</v>
      </c>
      <c r="AT5" s="6">
        <v>2</v>
      </c>
      <c r="AU5" s="2">
        <v>9</v>
      </c>
      <c r="AV5" s="2">
        <v>16</v>
      </c>
      <c r="AW5" s="58">
        <v>23</v>
      </c>
      <c r="AX5" s="648">
        <v>30</v>
      </c>
    </row>
    <row r="6" spans="1:96" x14ac:dyDescent="0.25">
      <c r="A6" s="743"/>
      <c r="B6" s="784"/>
      <c r="C6" s="754"/>
      <c r="D6" s="787"/>
      <c r="E6" s="787"/>
      <c r="F6" s="406" t="s">
        <v>3</v>
      </c>
      <c r="G6" s="6">
        <v>4</v>
      </c>
      <c r="H6" s="2">
        <v>11</v>
      </c>
      <c r="I6" s="2">
        <v>18</v>
      </c>
      <c r="J6" s="2">
        <v>25</v>
      </c>
      <c r="K6" s="7">
        <v>2</v>
      </c>
      <c r="L6" s="6">
        <v>9</v>
      </c>
      <c r="M6" s="2">
        <v>16</v>
      </c>
      <c r="N6" s="2">
        <v>23</v>
      </c>
      <c r="O6" s="2">
        <v>30</v>
      </c>
      <c r="P6" s="55">
        <v>6</v>
      </c>
      <c r="Q6" s="5">
        <v>13</v>
      </c>
      <c r="R6" s="5">
        <v>20</v>
      </c>
      <c r="S6" s="12">
        <v>27</v>
      </c>
      <c r="T6" s="6">
        <v>4</v>
      </c>
      <c r="U6" s="2">
        <v>11</v>
      </c>
      <c r="V6" s="2">
        <v>18</v>
      </c>
      <c r="W6" s="58">
        <v>25</v>
      </c>
      <c r="X6" s="68">
        <v>1</v>
      </c>
      <c r="Y6" s="99">
        <v>8</v>
      </c>
      <c r="Z6" s="2">
        <v>15</v>
      </c>
      <c r="AA6" s="2">
        <v>22</v>
      </c>
      <c r="AB6" s="7">
        <v>29</v>
      </c>
      <c r="AC6" s="6">
        <v>5</v>
      </c>
      <c r="AD6" s="2">
        <v>12</v>
      </c>
      <c r="AE6" s="2">
        <v>19</v>
      </c>
      <c r="AF6" s="7">
        <v>26</v>
      </c>
      <c r="AG6" s="6">
        <v>4</v>
      </c>
      <c r="AH6" s="2">
        <v>11</v>
      </c>
      <c r="AI6" s="2">
        <v>18</v>
      </c>
      <c r="AJ6" s="7">
        <v>25</v>
      </c>
      <c r="AK6" s="6">
        <v>1</v>
      </c>
      <c r="AL6" s="55">
        <v>8</v>
      </c>
      <c r="AM6" s="122">
        <v>15</v>
      </c>
      <c r="AN6" s="122">
        <v>22</v>
      </c>
      <c r="AO6" s="641">
        <v>29</v>
      </c>
      <c r="AP6" s="6">
        <v>6</v>
      </c>
      <c r="AQ6" s="2">
        <v>13</v>
      </c>
      <c r="AR6" s="2">
        <v>20</v>
      </c>
      <c r="AS6" s="645">
        <v>27</v>
      </c>
      <c r="AT6" s="6">
        <v>3</v>
      </c>
      <c r="AU6" s="2">
        <v>10</v>
      </c>
      <c r="AV6" s="2">
        <v>17</v>
      </c>
      <c r="AW6" s="58">
        <v>24</v>
      </c>
      <c r="AX6" s="648">
        <v>1</v>
      </c>
    </row>
    <row r="7" spans="1:96" x14ac:dyDescent="0.25">
      <c r="A7" s="743"/>
      <c r="B7" s="784"/>
      <c r="C7" s="754"/>
      <c r="D7" s="787"/>
      <c r="E7" s="787"/>
      <c r="F7" s="406" t="s">
        <v>4</v>
      </c>
      <c r="G7" s="6">
        <v>5</v>
      </c>
      <c r="H7" s="2">
        <v>12</v>
      </c>
      <c r="I7" s="2">
        <v>19</v>
      </c>
      <c r="J7" s="2">
        <v>26</v>
      </c>
      <c r="K7" s="7">
        <v>3</v>
      </c>
      <c r="L7" s="6">
        <v>10</v>
      </c>
      <c r="M7" s="2">
        <v>17</v>
      </c>
      <c r="N7" s="2">
        <v>24</v>
      </c>
      <c r="O7" s="2">
        <v>31</v>
      </c>
      <c r="P7" s="55">
        <v>7</v>
      </c>
      <c r="Q7" s="2">
        <v>14</v>
      </c>
      <c r="R7" s="2">
        <v>21</v>
      </c>
      <c r="S7" s="7">
        <v>28</v>
      </c>
      <c r="T7" s="6">
        <v>5</v>
      </c>
      <c r="U7" s="2">
        <v>12</v>
      </c>
      <c r="V7" s="2">
        <v>19</v>
      </c>
      <c r="W7" s="58">
        <v>26</v>
      </c>
      <c r="X7" s="68">
        <v>2</v>
      </c>
      <c r="Y7" s="539">
        <v>9</v>
      </c>
      <c r="Z7" s="2">
        <v>16</v>
      </c>
      <c r="AA7" s="2">
        <v>23</v>
      </c>
      <c r="AB7" s="7">
        <v>30</v>
      </c>
      <c r="AC7" s="6">
        <v>6</v>
      </c>
      <c r="AD7" s="2">
        <v>13</v>
      </c>
      <c r="AE7" s="2">
        <v>20</v>
      </c>
      <c r="AF7" s="7">
        <v>27</v>
      </c>
      <c r="AG7" s="6">
        <v>5</v>
      </c>
      <c r="AH7" s="2">
        <v>12</v>
      </c>
      <c r="AI7" s="2">
        <v>19</v>
      </c>
      <c r="AJ7" s="7">
        <v>26</v>
      </c>
      <c r="AK7" s="6">
        <v>2</v>
      </c>
      <c r="AL7" s="55">
        <v>9</v>
      </c>
      <c r="AM7" s="122">
        <v>16</v>
      </c>
      <c r="AN7" s="122">
        <v>23</v>
      </c>
      <c r="AO7" s="3">
        <v>30</v>
      </c>
      <c r="AP7" s="6">
        <v>7</v>
      </c>
      <c r="AQ7" s="2">
        <v>14</v>
      </c>
      <c r="AR7" s="2">
        <v>21</v>
      </c>
      <c r="AS7" s="645">
        <v>28</v>
      </c>
      <c r="AT7" s="6">
        <v>4</v>
      </c>
      <c r="AU7" s="2">
        <v>11</v>
      </c>
      <c r="AV7" s="2">
        <v>18</v>
      </c>
      <c r="AW7" s="58">
        <v>25</v>
      </c>
      <c r="AX7" s="648">
        <v>2</v>
      </c>
    </row>
    <row r="8" spans="1:96" x14ac:dyDescent="0.25">
      <c r="A8" s="743"/>
      <c r="B8" s="784"/>
      <c r="C8" s="754"/>
      <c r="D8" s="787"/>
      <c r="E8" s="787"/>
      <c r="F8" s="406" t="s">
        <v>5</v>
      </c>
      <c r="G8" s="6">
        <v>6</v>
      </c>
      <c r="H8" s="2">
        <v>13</v>
      </c>
      <c r="I8" s="2">
        <v>20</v>
      </c>
      <c r="J8" s="2">
        <v>27</v>
      </c>
      <c r="K8" s="7">
        <v>4</v>
      </c>
      <c r="L8" s="6">
        <v>11</v>
      </c>
      <c r="M8" s="2">
        <v>18</v>
      </c>
      <c r="N8" s="2">
        <v>25</v>
      </c>
      <c r="O8" s="2">
        <v>1</v>
      </c>
      <c r="P8" s="55">
        <v>8</v>
      </c>
      <c r="Q8" s="5">
        <v>15</v>
      </c>
      <c r="R8" s="5">
        <v>22</v>
      </c>
      <c r="S8" s="12">
        <v>29</v>
      </c>
      <c r="T8" s="6">
        <v>6</v>
      </c>
      <c r="U8" s="2">
        <v>13</v>
      </c>
      <c r="V8" s="2">
        <v>20</v>
      </c>
      <c r="W8" s="58">
        <v>27</v>
      </c>
      <c r="X8" s="68">
        <v>3</v>
      </c>
      <c r="Y8" s="539">
        <v>10</v>
      </c>
      <c r="Z8" s="2">
        <v>17</v>
      </c>
      <c r="AA8" s="2">
        <v>24</v>
      </c>
      <c r="AB8" s="7">
        <v>31</v>
      </c>
      <c r="AC8" s="6">
        <v>7</v>
      </c>
      <c r="AD8" s="2">
        <v>14</v>
      </c>
      <c r="AE8" s="2">
        <v>21</v>
      </c>
      <c r="AF8" s="7">
        <v>28</v>
      </c>
      <c r="AG8" s="6">
        <v>6</v>
      </c>
      <c r="AH8" s="2">
        <v>13</v>
      </c>
      <c r="AI8" s="2">
        <v>20</v>
      </c>
      <c r="AJ8" s="7">
        <v>27</v>
      </c>
      <c r="AK8" s="44">
        <v>3</v>
      </c>
      <c r="AL8" s="55">
        <v>10</v>
      </c>
      <c r="AM8" s="122">
        <v>17</v>
      </c>
      <c r="AN8" s="122">
        <v>24</v>
      </c>
      <c r="AO8" s="642">
        <v>1</v>
      </c>
      <c r="AP8" s="34">
        <v>8</v>
      </c>
      <c r="AQ8" s="50">
        <v>15</v>
      </c>
      <c r="AR8" s="50">
        <v>22</v>
      </c>
      <c r="AS8" s="645">
        <v>29</v>
      </c>
      <c r="AT8" s="34">
        <v>5</v>
      </c>
      <c r="AU8" s="534">
        <v>12</v>
      </c>
      <c r="AV8" s="2">
        <v>19</v>
      </c>
      <c r="AW8" s="58">
        <v>26</v>
      </c>
      <c r="AX8" s="648">
        <v>3</v>
      </c>
    </row>
    <row r="9" spans="1:96" ht="15.75" thickBot="1" x14ac:dyDescent="0.3">
      <c r="A9" s="743"/>
      <c r="B9" s="784"/>
      <c r="C9" s="754"/>
      <c r="D9" s="787"/>
      <c r="E9" s="787"/>
      <c r="F9" s="407" t="s">
        <v>6</v>
      </c>
      <c r="G9" s="139">
        <v>7</v>
      </c>
      <c r="H9" s="9">
        <v>14</v>
      </c>
      <c r="I9" s="9">
        <v>21</v>
      </c>
      <c r="J9" s="9">
        <v>28</v>
      </c>
      <c r="K9" s="10">
        <v>5</v>
      </c>
      <c r="L9" s="22">
        <v>12</v>
      </c>
      <c r="M9" s="16">
        <v>19</v>
      </c>
      <c r="N9" s="16">
        <v>26</v>
      </c>
      <c r="O9" s="16">
        <v>2</v>
      </c>
      <c r="P9" s="56">
        <v>9</v>
      </c>
      <c r="Q9" s="2">
        <v>16</v>
      </c>
      <c r="R9" s="2">
        <v>23</v>
      </c>
      <c r="S9" s="12">
        <v>30</v>
      </c>
      <c r="T9" s="8">
        <v>7</v>
      </c>
      <c r="U9" s="9">
        <v>14</v>
      </c>
      <c r="V9" s="9">
        <v>21</v>
      </c>
      <c r="W9" s="536">
        <v>28</v>
      </c>
      <c r="X9" s="142">
        <v>4</v>
      </c>
      <c r="Y9" s="540">
        <v>11</v>
      </c>
      <c r="Z9" s="16">
        <v>18</v>
      </c>
      <c r="AA9" s="16">
        <v>25</v>
      </c>
      <c r="AB9" s="21">
        <v>1</v>
      </c>
      <c r="AC9" s="22">
        <v>8</v>
      </c>
      <c r="AD9" s="16">
        <v>15</v>
      </c>
      <c r="AE9" s="227" t="s">
        <v>45</v>
      </c>
      <c r="AF9" s="21">
        <v>29</v>
      </c>
      <c r="AG9" s="22">
        <v>7</v>
      </c>
      <c r="AH9" s="16">
        <v>14</v>
      </c>
      <c r="AI9" s="16">
        <v>21</v>
      </c>
      <c r="AJ9" s="21">
        <v>28</v>
      </c>
      <c r="AK9" s="163">
        <v>4</v>
      </c>
      <c r="AL9" s="56">
        <v>11</v>
      </c>
      <c r="AM9" s="123">
        <v>18</v>
      </c>
      <c r="AN9" s="123">
        <v>25</v>
      </c>
      <c r="AO9" s="643">
        <v>2</v>
      </c>
      <c r="AP9" s="533">
        <v>9</v>
      </c>
      <c r="AQ9" s="100">
        <v>16</v>
      </c>
      <c r="AR9" s="100">
        <v>23</v>
      </c>
      <c r="AS9" s="646">
        <v>30</v>
      </c>
      <c r="AT9" s="139">
        <v>6</v>
      </c>
      <c r="AU9" s="100">
        <v>13</v>
      </c>
      <c r="AV9" s="9">
        <v>20</v>
      </c>
      <c r="AW9" s="536">
        <v>27</v>
      </c>
      <c r="AX9" s="649">
        <v>4</v>
      </c>
    </row>
    <row r="10" spans="1:96" ht="15.75" thickBot="1" x14ac:dyDescent="0.3">
      <c r="A10" s="743"/>
      <c r="B10" s="784"/>
      <c r="C10" s="754"/>
      <c r="D10" s="787"/>
      <c r="E10" s="787"/>
      <c r="F10" s="738"/>
      <c r="G10" s="703" t="s">
        <v>87</v>
      </c>
      <c r="H10" s="704"/>
      <c r="I10" s="704"/>
      <c r="J10" s="704"/>
      <c r="K10" s="704"/>
      <c r="L10" s="704"/>
      <c r="M10" s="704"/>
      <c r="N10" s="704"/>
      <c r="O10" s="704"/>
      <c r="P10" s="704"/>
      <c r="Q10" s="704"/>
      <c r="R10" s="704"/>
      <c r="S10" s="704"/>
      <c r="T10" s="704"/>
      <c r="U10" s="704"/>
      <c r="V10" s="705"/>
      <c r="W10" s="559"/>
      <c r="X10" s="710"/>
      <c r="Y10" s="711"/>
      <c r="Z10" s="779" t="s">
        <v>86</v>
      </c>
      <c r="AA10" s="780"/>
      <c r="AB10" s="780"/>
      <c r="AC10" s="780"/>
      <c r="AD10" s="780"/>
      <c r="AE10" s="780"/>
      <c r="AF10" s="780"/>
      <c r="AG10" s="780"/>
      <c r="AH10" s="780"/>
      <c r="AI10" s="780"/>
      <c r="AJ10" s="780"/>
      <c r="AK10" s="780"/>
      <c r="AL10" s="780"/>
      <c r="AM10" s="780"/>
      <c r="AN10" s="780"/>
      <c r="AO10" s="780"/>
      <c r="AP10" s="781"/>
      <c r="AQ10" s="781"/>
      <c r="AR10" s="781"/>
      <c r="AS10" s="781"/>
      <c r="AT10" s="781"/>
      <c r="AU10" s="781"/>
      <c r="AV10" s="782"/>
      <c r="AW10" s="657"/>
      <c r="AX10" s="565"/>
    </row>
    <row r="11" spans="1:96" s="15" customFormat="1" ht="12.75" customHeight="1" thickBot="1" x14ac:dyDescent="0.25">
      <c r="A11" s="743"/>
      <c r="B11" s="785"/>
      <c r="C11" s="755"/>
      <c r="D11" s="788"/>
      <c r="E11" s="788"/>
      <c r="F11" s="739"/>
      <c r="G11" s="28">
        <v>1</v>
      </c>
      <c r="H11" s="29">
        <v>2</v>
      </c>
      <c r="I11" s="29">
        <v>3</v>
      </c>
      <c r="J11" s="29">
        <v>4</v>
      </c>
      <c r="K11" s="29">
        <v>5</v>
      </c>
      <c r="L11" s="29">
        <v>6</v>
      </c>
      <c r="M11" s="29">
        <v>7</v>
      </c>
      <c r="N11" s="29">
        <v>8</v>
      </c>
      <c r="O11" s="29">
        <v>9</v>
      </c>
      <c r="P11" s="29">
        <v>10</v>
      </c>
      <c r="Q11" s="33">
        <v>11</v>
      </c>
      <c r="R11" s="29">
        <v>12</v>
      </c>
      <c r="S11" s="29">
        <v>13</v>
      </c>
      <c r="T11" s="29">
        <v>14</v>
      </c>
      <c r="U11" s="29">
        <v>15</v>
      </c>
      <c r="V11" s="32">
        <v>16</v>
      </c>
      <c r="W11" s="129" t="s">
        <v>35</v>
      </c>
      <c r="X11" s="232" t="s">
        <v>34</v>
      </c>
      <c r="Y11" s="233" t="s">
        <v>34</v>
      </c>
      <c r="Z11" s="228">
        <v>17</v>
      </c>
      <c r="AA11" s="229">
        <v>18</v>
      </c>
      <c r="AB11" s="230">
        <v>19</v>
      </c>
      <c r="AC11" s="229">
        <v>20</v>
      </c>
      <c r="AD11" s="230">
        <v>21</v>
      </c>
      <c r="AE11" s="229">
        <v>22</v>
      </c>
      <c r="AF11" s="230">
        <v>23</v>
      </c>
      <c r="AG11" s="229">
        <v>24</v>
      </c>
      <c r="AH11" s="230">
        <v>25</v>
      </c>
      <c r="AI11" s="229">
        <v>26</v>
      </c>
      <c r="AJ11" s="230">
        <v>27</v>
      </c>
      <c r="AK11" s="229">
        <v>28</v>
      </c>
      <c r="AL11" s="231">
        <v>29</v>
      </c>
      <c r="AM11" s="120" t="s">
        <v>36</v>
      </c>
      <c r="AN11" s="120" t="s">
        <v>36</v>
      </c>
      <c r="AO11" s="229">
        <v>30</v>
      </c>
      <c r="AP11" s="230">
        <v>31</v>
      </c>
      <c r="AQ11" s="229">
        <v>32</v>
      </c>
      <c r="AR11" s="230">
        <v>33</v>
      </c>
      <c r="AS11" s="229">
        <v>34</v>
      </c>
      <c r="AT11" s="230">
        <v>35</v>
      </c>
      <c r="AU11" s="229">
        <v>36</v>
      </c>
      <c r="AV11" s="231">
        <v>37</v>
      </c>
      <c r="AW11" s="107" t="s">
        <v>35</v>
      </c>
      <c r="AX11" s="190" t="s">
        <v>34</v>
      </c>
      <c r="AY11" s="270"/>
      <c r="AZ11" s="270"/>
      <c r="BA11" s="270"/>
      <c r="BB11" s="270"/>
      <c r="BC11" s="270"/>
      <c r="BD11" s="270"/>
      <c r="BE11" s="270"/>
      <c r="BF11" s="270"/>
      <c r="BG11" s="270"/>
      <c r="BH11" s="270"/>
      <c r="BI11" s="270"/>
      <c r="BJ11" s="270"/>
      <c r="BK11" s="270"/>
      <c r="BL11" s="270"/>
      <c r="BM11" s="270"/>
      <c r="BN11" s="270"/>
      <c r="BO11" s="270"/>
      <c r="BP11" s="270"/>
      <c r="BQ11" s="270"/>
      <c r="BR11" s="270"/>
      <c r="BS11" s="270"/>
      <c r="BT11" s="270"/>
      <c r="BU11" s="270"/>
      <c r="BV11" s="270"/>
      <c r="BW11" s="270"/>
      <c r="BX11" s="270"/>
      <c r="BY11" s="270"/>
      <c r="BZ11" s="270"/>
      <c r="CA11" s="270"/>
      <c r="CB11" s="270"/>
      <c r="CC11" s="270"/>
      <c r="CD11" s="270"/>
      <c r="CE11" s="270"/>
      <c r="CF11" s="270"/>
      <c r="CG11" s="270"/>
      <c r="CH11" s="27"/>
    </row>
    <row r="12" spans="1:96" ht="15.75" x14ac:dyDescent="0.25">
      <c r="A12" s="40">
        <v>1</v>
      </c>
      <c r="B12" s="689" t="s">
        <v>189</v>
      </c>
      <c r="C12" s="17">
        <f>D12+E12</f>
        <v>41</v>
      </c>
      <c r="D12" s="18">
        <f>SUM(G12:V12)</f>
        <v>41</v>
      </c>
      <c r="E12" s="19">
        <f>SUM(Z12:AW12)</f>
        <v>0</v>
      </c>
      <c r="F12" s="49">
        <v>41</v>
      </c>
      <c r="G12" s="77">
        <v>3</v>
      </c>
      <c r="H12" s="5">
        <v>3</v>
      </c>
      <c r="I12" s="5">
        <v>3</v>
      </c>
      <c r="J12" s="5">
        <v>3</v>
      </c>
      <c r="K12" s="5">
        <v>3</v>
      </c>
      <c r="L12" s="5">
        <v>3</v>
      </c>
      <c r="M12" s="5">
        <v>3</v>
      </c>
      <c r="N12" s="5">
        <v>3</v>
      </c>
      <c r="O12" s="5">
        <v>3</v>
      </c>
      <c r="P12" s="5">
        <v>2</v>
      </c>
      <c r="Q12" s="54">
        <v>2</v>
      </c>
      <c r="R12" s="5">
        <v>2</v>
      </c>
      <c r="S12" s="5">
        <v>2</v>
      </c>
      <c r="T12" s="5">
        <v>2</v>
      </c>
      <c r="U12" s="5">
        <v>2</v>
      </c>
      <c r="V12" s="77">
        <v>2</v>
      </c>
      <c r="W12" s="756"/>
      <c r="X12" s="762"/>
      <c r="Y12" s="763"/>
      <c r="Z12" s="130"/>
      <c r="AA12" s="13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23"/>
      <c r="AM12" s="758"/>
      <c r="AN12" s="759"/>
      <c r="AO12" s="130"/>
      <c r="AP12" s="13"/>
      <c r="AQ12" s="5"/>
      <c r="AR12" s="5"/>
      <c r="AS12" s="5"/>
      <c r="AT12" s="5"/>
      <c r="AU12" s="5"/>
      <c r="AV12" s="23"/>
      <c r="AW12" s="756"/>
      <c r="AX12" s="712"/>
    </row>
    <row r="13" spans="1:96" ht="15.75" x14ac:dyDescent="0.25">
      <c r="A13" s="41">
        <v>2</v>
      </c>
      <c r="B13" s="690" t="s">
        <v>192</v>
      </c>
      <c r="C13" s="6">
        <f t="shared" ref="C13:C33" si="0">D13+E13</f>
        <v>58</v>
      </c>
      <c r="D13" s="2">
        <f t="shared" ref="D13:D31" si="1">SUM(G13:V13)</f>
        <v>28</v>
      </c>
      <c r="E13" s="7">
        <f t="shared" ref="E13:E33" si="2">SUM(Z13:AW13)</f>
        <v>30</v>
      </c>
      <c r="F13" s="14">
        <v>28</v>
      </c>
      <c r="G13" s="66"/>
      <c r="L13" s="2">
        <v>2</v>
      </c>
      <c r="M13" s="2">
        <v>2</v>
      </c>
      <c r="N13" s="2">
        <v>2</v>
      </c>
      <c r="O13" s="2">
        <v>2</v>
      </c>
      <c r="P13" s="2">
        <v>2</v>
      </c>
      <c r="Q13" s="50">
        <v>3</v>
      </c>
      <c r="R13" s="2">
        <v>3</v>
      </c>
      <c r="S13" s="2">
        <v>3</v>
      </c>
      <c r="T13" s="2">
        <v>3</v>
      </c>
      <c r="U13" s="2">
        <v>3</v>
      </c>
      <c r="V13" s="66">
        <v>3</v>
      </c>
      <c r="W13" s="757"/>
      <c r="X13" s="764"/>
      <c r="Y13" s="765"/>
      <c r="Z13" s="127">
        <v>2</v>
      </c>
      <c r="AA13" s="4">
        <v>2</v>
      </c>
      <c r="AB13" s="2">
        <v>2</v>
      </c>
      <c r="AC13" s="2">
        <v>2</v>
      </c>
      <c r="AD13" s="2">
        <v>2</v>
      </c>
      <c r="AE13" s="2">
        <v>2</v>
      </c>
      <c r="AF13" s="2">
        <v>2</v>
      </c>
      <c r="AG13" s="2">
        <v>2</v>
      </c>
      <c r="AH13" s="2">
        <v>2</v>
      </c>
      <c r="AI13" s="2">
        <v>1</v>
      </c>
      <c r="AJ13" s="2">
        <v>1</v>
      </c>
      <c r="AK13" s="2">
        <v>1</v>
      </c>
      <c r="AL13" s="3">
        <v>1</v>
      </c>
      <c r="AM13" s="760"/>
      <c r="AN13" s="761"/>
      <c r="AO13" s="127">
        <v>1</v>
      </c>
      <c r="AP13" s="4">
        <v>1</v>
      </c>
      <c r="AQ13" s="2">
        <v>1</v>
      </c>
      <c r="AR13" s="2">
        <v>1</v>
      </c>
      <c r="AS13" s="2">
        <v>1</v>
      </c>
      <c r="AT13" s="2">
        <v>1</v>
      </c>
      <c r="AU13" s="2">
        <v>1</v>
      </c>
      <c r="AV13" s="3">
        <v>1</v>
      </c>
      <c r="AW13" s="757"/>
      <c r="AX13" s="713"/>
    </row>
    <row r="14" spans="1:96" ht="27.75" customHeight="1" x14ac:dyDescent="0.25">
      <c r="A14" s="41">
        <v>3</v>
      </c>
      <c r="B14" s="690" t="s">
        <v>191</v>
      </c>
      <c r="C14" s="6">
        <f t="shared" si="0"/>
        <v>65</v>
      </c>
      <c r="D14" s="2">
        <f t="shared" si="1"/>
        <v>65</v>
      </c>
      <c r="E14" s="7">
        <f t="shared" si="2"/>
        <v>0</v>
      </c>
      <c r="F14" s="14">
        <v>65</v>
      </c>
      <c r="G14" s="66">
        <v>4</v>
      </c>
      <c r="H14" s="2">
        <v>4</v>
      </c>
      <c r="I14" s="2">
        <v>4</v>
      </c>
      <c r="J14" s="2">
        <v>4</v>
      </c>
      <c r="K14" s="2">
        <v>4</v>
      </c>
      <c r="L14" s="2">
        <v>4</v>
      </c>
      <c r="M14" s="2">
        <v>4</v>
      </c>
      <c r="N14" s="2">
        <v>4</v>
      </c>
      <c r="O14" s="2">
        <v>4</v>
      </c>
      <c r="P14" s="2">
        <v>4</v>
      </c>
      <c r="Q14" s="50">
        <v>4</v>
      </c>
      <c r="R14" s="2">
        <v>4</v>
      </c>
      <c r="S14" s="2">
        <v>4</v>
      </c>
      <c r="T14" s="2">
        <v>4</v>
      </c>
      <c r="U14" s="2">
        <v>4</v>
      </c>
      <c r="V14" s="66">
        <v>5</v>
      </c>
      <c r="W14" s="757"/>
      <c r="X14" s="764"/>
      <c r="Y14" s="765"/>
      <c r="Z14" s="127"/>
      <c r="AA14" s="4"/>
      <c r="AL14" s="3"/>
      <c r="AM14" s="760"/>
      <c r="AN14" s="761"/>
      <c r="AO14" s="127"/>
      <c r="AP14" s="4"/>
      <c r="AV14" s="3"/>
      <c r="AW14" s="757"/>
      <c r="AX14" s="713"/>
    </row>
    <row r="15" spans="1:96" ht="15.75" x14ac:dyDescent="0.25">
      <c r="A15" s="41">
        <v>4</v>
      </c>
      <c r="B15" s="690" t="s">
        <v>131</v>
      </c>
      <c r="C15" s="6">
        <f t="shared" ref="C15" si="3">D15+E15</f>
        <v>48</v>
      </c>
      <c r="D15" s="2">
        <f t="shared" ref="D15" si="4">SUM(G15:V15)</f>
        <v>0</v>
      </c>
      <c r="E15" s="7">
        <f t="shared" ref="E15" si="5">SUM(Z15:AW15)</f>
        <v>48</v>
      </c>
      <c r="F15" s="14"/>
      <c r="G15" s="66"/>
      <c r="V15" s="66"/>
      <c r="W15" s="757"/>
      <c r="X15" s="764"/>
      <c r="Y15" s="765"/>
      <c r="Z15" s="127">
        <v>2</v>
      </c>
      <c r="AA15" s="4">
        <v>2</v>
      </c>
      <c r="AB15" s="2">
        <v>2</v>
      </c>
      <c r="AC15" s="2">
        <v>2</v>
      </c>
      <c r="AD15" s="2">
        <v>2</v>
      </c>
      <c r="AE15" s="2">
        <v>2</v>
      </c>
      <c r="AF15" s="2">
        <v>2</v>
      </c>
      <c r="AG15" s="2">
        <v>2</v>
      </c>
      <c r="AH15" s="2">
        <v>2</v>
      </c>
      <c r="AI15" s="2">
        <v>2</v>
      </c>
      <c r="AJ15" s="2">
        <v>2</v>
      </c>
      <c r="AK15" s="2">
        <v>2</v>
      </c>
      <c r="AL15" s="3">
        <v>2</v>
      </c>
      <c r="AM15" s="760"/>
      <c r="AN15" s="761"/>
      <c r="AO15" s="127">
        <v>2</v>
      </c>
      <c r="AP15" s="4">
        <v>2</v>
      </c>
      <c r="AQ15" s="2">
        <v>3</v>
      </c>
      <c r="AR15" s="2">
        <v>3</v>
      </c>
      <c r="AS15" s="2">
        <v>3</v>
      </c>
      <c r="AT15" s="2">
        <v>3</v>
      </c>
      <c r="AU15" s="2">
        <v>3</v>
      </c>
      <c r="AV15" s="3">
        <v>3</v>
      </c>
      <c r="AW15" s="757"/>
      <c r="AX15" s="713"/>
    </row>
    <row r="16" spans="1:96" ht="15.75" x14ac:dyDescent="0.25">
      <c r="A16" s="41">
        <v>5</v>
      </c>
      <c r="B16" s="690" t="s">
        <v>150</v>
      </c>
      <c r="C16" s="6">
        <f t="shared" si="0"/>
        <v>48</v>
      </c>
      <c r="D16" s="2">
        <f t="shared" si="1"/>
        <v>48</v>
      </c>
      <c r="E16" s="7">
        <f t="shared" si="2"/>
        <v>0</v>
      </c>
      <c r="F16" s="14">
        <v>48</v>
      </c>
      <c r="G16" s="66">
        <v>4</v>
      </c>
      <c r="H16" s="2">
        <v>4</v>
      </c>
      <c r="I16" s="2">
        <v>4</v>
      </c>
      <c r="J16" s="2">
        <v>4</v>
      </c>
      <c r="K16" s="2">
        <v>4</v>
      </c>
      <c r="L16" s="2">
        <v>4</v>
      </c>
      <c r="M16" s="2">
        <v>4</v>
      </c>
      <c r="N16" s="2">
        <v>4</v>
      </c>
      <c r="O16" s="2">
        <v>2</v>
      </c>
      <c r="P16" s="2">
        <v>2</v>
      </c>
      <c r="Q16" s="50">
        <v>2</v>
      </c>
      <c r="R16" s="2">
        <v>2</v>
      </c>
      <c r="S16" s="2">
        <v>2</v>
      </c>
      <c r="T16" s="2">
        <v>2</v>
      </c>
      <c r="U16" s="2">
        <v>2</v>
      </c>
      <c r="V16" s="66">
        <v>2</v>
      </c>
      <c r="W16" s="757"/>
      <c r="X16" s="764"/>
      <c r="Y16" s="765"/>
      <c r="Z16" s="127"/>
      <c r="AA16" s="4"/>
      <c r="AL16" s="3"/>
      <c r="AM16" s="760"/>
      <c r="AN16" s="761"/>
      <c r="AO16" s="127"/>
      <c r="AP16" s="4"/>
      <c r="AV16" s="3"/>
      <c r="AW16" s="757"/>
      <c r="AX16" s="713"/>
    </row>
    <row r="17" spans="1:50" ht="15.75" x14ac:dyDescent="0.25">
      <c r="A17" s="41">
        <v>6</v>
      </c>
      <c r="B17" s="690" t="s">
        <v>16</v>
      </c>
      <c r="C17" s="6">
        <f t="shared" si="0"/>
        <v>64</v>
      </c>
      <c r="D17" s="2">
        <f t="shared" si="1"/>
        <v>38</v>
      </c>
      <c r="E17" s="7">
        <f t="shared" si="2"/>
        <v>26</v>
      </c>
      <c r="F17" s="14">
        <v>38</v>
      </c>
      <c r="G17" s="66">
        <v>2</v>
      </c>
      <c r="H17" s="145">
        <v>2</v>
      </c>
      <c r="I17" s="145">
        <v>2</v>
      </c>
      <c r="J17" s="2">
        <v>2</v>
      </c>
      <c r="K17" s="2">
        <v>2</v>
      </c>
      <c r="L17" s="2">
        <v>2</v>
      </c>
      <c r="M17" s="2">
        <v>2</v>
      </c>
      <c r="N17" s="2">
        <v>2</v>
      </c>
      <c r="O17" s="2">
        <v>2</v>
      </c>
      <c r="P17" s="2">
        <v>2</v>
      </c>
      <c r="Q17" s="50">
        <v>3</v>
      </c>
      <c r="R17" s="2">
        <v>3</v>
      </c>
      <c r="S17" s="2">
        <v>3</v>
      </c>
      <c r="T17" s="2">
        <v>3</v>
      </c>
      <c r="U17" s="2">
        <v>3</v>
      </c>
      <c r="V17" s="66">
        <v>3</v>
      </c>
      <c r="W17" s="757"/>
      <c r="X17" s="764"/>
      <c r="Y17" s="765"/>
      <c r="Z17" s="127">
        <v>2</v>
      </c>
      <c r="AA17" s="4">
        <v>2</v>
      </c>
      <c r="AB17" s="2">
        <v>2</v>
      </c>
      <c r="AC17" s="2">
        <v>2</v>
      </c>
      <c r="AD17" s="2">
        <v>2</v>
      </c>
      <c r="AE17" s="2">
        <v>2</v>
      </c>
      <c r="AF17" s="2">
        <v>2</v>
      </c>
      <c r="AG17" s="2">
        <v>2</v>
      </c>
      <c r="AH17" s="2">
        <v>2</v>
      </c>
      <c r="AI17" s="2">
        <v>1</v>
      </c>
      <c r="AJ17" s="2">
        <v>1</v>
      </c>
      <c r="AK17" s="2">
        <v>2</v>
      </c>
      <c r="AL17" s="3">
        <v>2</v>
      </c>
      <c r="AM17" s="760"/>
      <c r="AN17" s="761"/>
      <c r="AO17" s="127">
        <v>1</v>
      </c>
      <c r="AP17" s="4">
        <v>1</v>
      </c>
      <c r="AV17" s="3"/>
      <c r="AW17" s="757"/>
      <c r="AX17" s="713"/>
    </row>
    <row r="18" spans="1:50" ht="18" customHeight="1" x14ac:dyDescent="0.25">
      <c r="A18" s="41">
        <v>7</v>
      </c>
      <c r="B18" s="690" t="s">
        <v>132</v>
      </c>
      <c r="C18" s="6">
        <f t="shared" ref="C18" si="6">D18+E18</f>
        <v>68</v>
      </c>
      <c r="D18" s="2">
        <f t="shared" ref="D18" si="7">SUM(G18:V18)</f>
        <v>34</v>
      </c>
      <c r="E18" s="7">
        <f t="shared" ref="E18" si="8">SUM(Z18:AW18)</f>
        <v>34</v>
      </c>
      <c r="F18" s="14">
        <v>34</v>
      </c>
      <c r="G18" s="66">
        <v>2</v>
      </c>
      <c r="H18" s="2">
        <v>2</v>
      </c>
      <c r="I18" s="2">
        <v>2</v>
      </c>
      <c r="J18" s="2">
        <v>2</v>
      </c>
      <c r="K18" s="2">
        <v>2</v>
      </c>
      <c r="L18" s="2">
        <v>2</v>
      </c>
      <c r="M18" s="2">
        <v>2</v>
      </c>
      <c r="N18" s="2">
        <v>2</v>
      </c>
      <c r="O18" s="2">
        <v>2</v>
      </c>
      <c r="P18" s="2">
        <v>2</v>
      </c>
      <c r="Q18" s="50">
        <v>2</v>
      </c>
      <c r="R18" s="2">
        <v>2</v>
      </c>
      <c r="S18" s="2">
        <v>2</v>
      </c>
      <c r="T18" s="2">
        <v>2</v>
      </c>
      <c r="U18" s="2">
        <v>2</v>
      </c>
      <c r="V18" s="66">
        <v>4</v>
      </c>
      <c r="W18" s="757"/>
      <c r="X18" s="764"/>
      <c r="Y18" s="765"/>
      <c r="Z18" s="127">
        <v>2</v>
      </c>
      <c r="AA18" s="4">
        <v>2</v>
      </c>
      <c r="AB18" s="2">
        <v>2</v>
      </c>
      <c r="AC18" s="2">
        <v>2</v>
      </c>
      <c r="AD18" s="2">
        <v>2</v>
      </c>
      <c r="AE18" s="2">
        <v>2</v>
      </c>
      <c r="AF18" s="2">
        <v>2</v>
      </c>
      <c r="AG18" s="2">
        <v>2</v>
      </c>
      <c r="AH18" s="2">
        <v>2</v>
      </c>
      <c r="AI18" s="2">
        <v>2</v>
      </c>
      <c r="AJ18" s="2">
        <v>2</v>
      </c>
      <c r="AK18" s="2">
        <v>2</v>
      </c>
      <c r="AL18" s="3">
        <v>2</v>
      </c>
      <c r="AM18" s="760"/>
      <c r="AN18" s="761"/>
      <c r="AO18" s="127">
        <v>1</v>
      </c>
      <c r="AP18" s="4">
        <v>1</v>
      </c>
      <c r="AQ18" s="127">
        <v>1</v>
      </c>
      <c r="AR18" s="4">
        <v>1</v>
      </c>
      <c r="AS18" s="127">
        <v>1</v>
      </c>
      <c r="AT18" s="4">
        <v>1</v>
      </c>
      <c r="AU18" s="127">
        <v>1</v>
      </c>
      <c r="AV18" s="4">
        <v>1</v>
      </c>
      <c r="AW18" s="757"/>
      <c r="AX18" s="713"/>
    </row>
    <row r="19" spans="1:50" ht="31.5" customHeight="1" x14ac:dyDescent="0.25">
      <c r="A19" s="41">
        <v>8</v>
      </c>
      <c r="B19" s="690" t="s">
        <v>17</v>
      </c>
      <c r="C19" s="6">
        <f t="shared" si="0"/>
        <v>34</v>
      </c>
      <c r="D19" s="2">
        <v>0</v>
      </c>
      <c r="E19" s="7">
        <f t="shared" si="2"/>
        <v>34</v>
      </c>
      <c r="F19" s="14"/>
      <c r="G19" s="66"/>
      <c r="I19" s="66"/>
      <c r="K19" s="66"/>
      <c r="M19" s="66"/>
      <c r="O19" s="66"/>
      <c r="Q19" s="66"/>
      <c r="S19" s="66"/>
      <c r="U19" s="66"/>
      <c r="W19" s="757"/>
      <c r="X19" s="764"/>
      <c r="Y19" s="765"/>
      <c r="Z19" s="127">
        <v>2</v>
      </c>
      <c r="AA19" s="4">
        <v>2</v>
      </c>
      <c r="AB19" s="127">
        <v>2</v>
      </c>
      <c r="AC19" s="4">
        <v>2</v>
      </c>
      <c r="AD19" s="127">
        <v>2</v>
      </c>
      <c r="AE19" s="4">
        <v>2</v>
      </c>
      <c r="AF19" s="127">
        <v>2</v>
      </c>
      <c r="AG19" s="4">
        <v>2</v>
      </c>
      <c r="AH19" s="127">
        <v>2</v>
      </c>
      <c r="AI19" s="4">
        <v>2</v>
      </c>
      <c r="AJ19" s="127">
        <v>2</v>
      </c>
      <c r="AK19" s="4">
        <v>2</v>
      </c>
      <c r="AL19" s="127">
        <v>2</v>
      </c>
      <c r="AM19" s="760"/>
      <c r="AN19" s="761"/>
      <c r="AO19" s="127">
        <v>1</v>
      </c>
      <c r="AP19" s="4">
        <v>1</v>
      </c>
      <c r="AQ19" s="127">
        <v>1</v>
      </c>
      <c r="AR19" s="4">
        <v>1</v>
      </c>
      <c r="AS19" s="127">
        <v>1</v>
      </c>
      <c r="AT19" s="4">
        <v>1</v>
      </c>
      <c r="AU19" s="127">
        <v>1</v>
      </c>
      <c r="AV19" s="3">
        <v>1</v>
      </c>
      <c r="AW19" s="757"/>
      <c r="AX19" s="713"/>
    </row>
    <row r="20" spans="1:50" ht="15.75" x14ac:dyDescent="0.25">
      <c r="A20" s="41">
        <v>9</v>
      </c>
      <c r="B20" s="690" t="s">
        <v>64</v>
      </c>
      <c r="C20" s="6">
        <f t="shared" si="0"/>
        <v>48</v>
      </c>
      <c r="D20" s="2">
        <f t="shared" si="1"/>
        <v>0</v>
      </c>
      <c r="E20" s="7">
        <f t="shared" si="2"/>
        <v>48</v>
      </c>
      <c r="F20" s="14"/>
      <c r="G20" s="66"/>
      <c r="V20" s="66"/>
      <c r="W20" s="757"/>
      <c r="X20" s="764"/>
      <c r="Y20" s="765"/>
      <c r="Z20" s="127">
        <v>3</v>
      </c>
      <c r="AA20" s="4">
        <v>3</v>
      </c>
      <c r="AB20" s="2">
        <v>3</v>
      </c>
      <c r="AC20" s="2">
        <v>3</v>
      </c>
      <c r="AD20" s="2">
        <v>3</v>
      </c>
      <c r="AE20" s="2">
        <v>3</v>
      </c>
      <c r="AF20" s="2">
        <v>2</v>
      </c>
      <c r="AG20" s="2">
        <v>2</v>
      </c>
      <c r="AH20" s="2">
        <v>2</v>
      </c>
      <c r="AI20" s="2">
        <v>2</v>
      </c>
      <c r="AJ20" s="2">
        <v>2</v>
      </c>
      <c r="AK20" s="2">
        <v>2</v>
      </c>
      <c r="AL20" s="3">
        <v>2</v>
      </c>
      <c r="AM20" s="760"/>
      <c r="AN20" s="761"/>
      <c r="AO20" s="127">
        <v>2</v>
      </c>
      <c r="AP20" s="4">
        <v>2</v>
      </c>
      <c r="AQ20" s="2">
        <v>2</v>
      </c>
      <c r="AR20" s="2">
        <v>2</v>
      </c>
      <c r="AS20" s="2">
        <v>2</v>
      </c>
      <c r="AT20" s="2">
        <v>2</v>
      </c>
      <c r="AU20" s="2">
        <v>2</v>
      </c>
      <c r="AV20" s="3">
        <v>2</v>
      </c>
      <c r="AW20" s="757"/>
      <c r="AX20" s="713"/>
    </row>
    <row r="21" spans="1:50" ht="32.25" customHeight="1" x14ac:dyDescent="0.25">
      <c r="A21" s="41">
        <v>10</v>
      </c>
      <c r="B21" s="690" t="s">
        <v>134</v>
      </c>
      <c r="C21" s="6">
        <f t="shared" si="0"/>
        <v>96</v>
      </c>
      <c r="D21" s="2">
        <f t="shared" si="1"/>
        <v>48</v>
      </c>
      <c r="E21" s="7">
        <f t="shared" si="2"/>
        <v>48</v>
      </c>
      <c r="F21" s="14">
        <v>48</v>
      </c>
      <c r="G21" s="66">
        <v>1</v>
      </c>
      <c r="H21" s="2">
        <v>1</v>
      </c>
      <c r="I21" s="2">
        <v>1</v>
      </c>
      <c r="J21" s="2">
        <v>1</v>
      </c>
      <c r="K21" s="2">
        <v>1</v>
      </c>
      <c r="L21" s="2">
        <v>1</v>
      </c>
      <c r="M21" s="2">
        <v>1</v>
      </c>
      <c r="N21" s="2">
        <v>3</v>
      </c>
      <c r="O21" s="2">
        <v>5</v>
      </c>
      <c r="P21" s="2">
        <v>6</v>
      </c>
      <c r="Q21" s="50">
        <v>6</v>
      </c>
      <c r="R21" s="2">
        <v>4</v>
      </c>
      <c r="S21" s="2">
        <v>6</v>
      </c>
      <c r="T21" s="2">
        <v>6</v>
      </c>
      <c r="U21" s="2">
        <v>4</v>
      </c>
      <c r="V21" s="66">
        <v>1</v>
      </c>
      <c r="W21" s="757"/>
      <c r="X21" s="764"/>
      <c r="Y21" s="765"/>
      <c r="Z21" s="127">
        <v>2</v>
      </c>
      <c r="AA21" s="4">
        <v>2</v>
      </c>
      <c r="AB21" s="2">
        <v>3</v>
      </c>
      <c r="AC21" s="2">
        <v>3</v>
      </c>
      <c r="AD21" s="2">
        <v>3</v>
      </c>
      <c r="AE21" s="2">
        <v>3</v>
      </c>
      <c r="AF21" s="2">
        <v>3</v>
      </c>
      <c r="AG21" s="2">
        <v>3</v>
      </c>
      <c r="AH21" s="2">
        <v>2</v>
      </c>
      <c r="AI21" s="2">
        <v>2</v>
      </c>
      <c r="AJ21" s="2">
        <v>2</v>
      </c>
      <c r="AK21" s="2">
        <v>2</v>
      </c>
      <c r="AL21" s="3">
        <v>2</v>
      </c>
      <c r="AM21" s="760"/>
      <c r="AN21" s="761"/>
      <c r="AO21" s="127">
        <v>2</v>
      </c>
      <c r="AP21" s="4">
        <v>2</v>
      </c>
      <c r="AQ21" s="2">
        <v>2</v>
      </c>
      <c r="AR21" s="2">
        <v>2</v>
      </c>
      <c r="AS21" s="2">
        <v>2</v>
      </c>
      <c r="AT21" s="2">
        <v>2</v>
      </c>
      <c r="AU21" s="2">
        <v>2</v>
      </c>
      <c r="AV21" s="3">
        <v>2</v>
      </c>
      <c r="AW21" s="757"/>
      <c r="AX21" s="713"/>
    </row>
    <row r="22" spans="1:50" ht="15.75" x14ac:dyDescent="0.25">
      <c r="A22" s="41">
        <v>11</v>
      </c>
      <c r="B22" s="690" t="s">
        <v>193</v>
      </c>
      <c r="C22" s="6">
        <f t="shared" si="0"/>
        <v>108</v>
      </c>
      <c r="D22" s="2">
        <f t="shared" si="1"/>
        <v>40</v>
      </c>
      <c r="E22" s="7">
        <f t="shared" si="2"/>
        <v>68</v>
      </c>
      <c r="F22" s="14">
        <v>40</v>
      </c>
      <c r="G22" s="66">
        <v>4</v>
      </c>
      <c r="H22" s="2">
        <v>4</v>
      </c>
      <c r="I22" s="66">
        <v>4</v>
      </c>
      <c r="J22" s="2">
        <v>4</v>
      </c>
      <c r="K22" s="66">
        <v>2</v>
      </c>
      <c r="L22" s="2">
        <v>2</v>
      </c>
      <c r="M22" s="66">
        <v>2</v>
      </c>
      <c r="N22" s="2">
        <v>2</v>
      </c>
      <c r="O22" s="66">
        <v>2</v>
      </c>
      <c r="P22" s="2">
        <v>2</v>
      </c>
      <c r="Q22" s="66">
        <v>2</v>
      </c>
      <c r="R22" s="2">
        <v>2</v>
      </c>
      <c r="S22" s="66">
        <v>2</v>
      </c>
      <c r="T22" s="2">
        <v>2</v>
      </c>
      <c r="U22" s="66">
        <v>2</v>
      </c>
      <c r="V22" s="2">
        <v>2</v>
      </c>
      <c r="W22" s="757"/>
      <c r="X22" s="764"/>
      <c r="Y22" s="765"/>
      <c r="Z22" s="127">
        <v>3</v>
      </c>
      <c r="AA22" s="4">
        <v>3</v>
      </c>
      <c r="AB22" s="127">
        <v>3</v>
      </c>
      <c r="AC22" s="4">
        <v>3</v>
      </c>
      <c r="AD22" s="127">
        <v>3</v>
      </c>
      <c r="AE22" s="4">
        <v>3</v>
      </c>
      <c r="AF22" s="127">
        <v>3</v>
      </c>
      <c r="AG22" s="4">
        <v>3</v>
      </c>
      <c r="AH22" s="127">
        <v>3</v>
      </c>
      <c r="AI22" s="4">
        <v>3</v>
      </c>
      <c r="AJ22" s="127">
        <v>3</v>
      </c>
      <c r="AK22" s="4">
        <v>3</v>
      </c>
      <c r="AL22" s="127">
        <v>3</v>
      </c>
      <c r="AM22" s="760"/>
      <c r="AN22" s="761"/>
      <c r="AO22" s="127">
        <v>3</v>
      </c>
      <c r="AP22" s="4">
        <v>3</v>
      </c>
      <c r="AQ22" s="127">
        <v>3</v>
      </c>
      <c r="AR22" s="4">
        <v>4</v>
      </c>
      <c r="AS22" s="127">
        <v>4</v>
      </c>
      <c r="AT22" s="4">
        <v>4</v>
      </c>
      <c r="AU22" s="127">
        <v>4</v>
      </c>
      <c r="AV22" s="4">
        <v>4</v>
      </c>
      <c r="AW22" s="757"/>
      <c r="AX22" s="713"/>
    </row>
    <row r="23" spans="1:50" ht="15.75" x14ac:dyDescent="0.25">
      <c r="A23" s="41">
        <v>12</v>
      </c>
      <c r="B23" s="690" t="s">
        <v>136</v>
      </c>
      <c r="C23" s="6">
        <f t="shared" si="0"/>
        <v>90</v>
      </c>
      <c r="D23" s="2">
        <f t="shared" si="1"/>
        <v>32</v>
      </c>
      <c r="E23" s="7">
        <f t="shared" si="2"/>
        <v>58</v>
      </c>
      <c r="F23" s="14">
        <v>32</v>
      </c>
      <c r="G23" s="66">
        <v>2</v>
      </c>
      <c r="H23" s="2">
        <v>2</v>
      </c>
      <c r="I23" s="2">
        <v>2</v>
      </c>
      <c r="J23" s="2">
        <v>2</v>
      </c>
      <c r="K23" s="2">
        <v>2</v>
      </c>
      <c r="L23" s="2">
        <v>2</v>
      </c>
      <c r="M23" s="2">
        <v>2</v>
      </c>
      <c r="N23" s="2">
        <v>2</v>
      </c>
      <c r="O23" s="2">
        <v>2</v>
      </c>
      <c r="P23" s="2">
        <v>2</v>
      </c>
      <c r="Q23" s="50">
        <v>2</v>
      </c>
      <c r="R23" s="2">
        <v>2</v>
      </c>
      <c r="S23" s="2">
        <v>2</v>
      </c>
      <c r="T23" s="2">
        <v>2</v>
      </c>
      <c r="U23" s="2">
        <v>2</v>
      </c>
      <c r="V23" s="66">
        <v>2</v>
      </c>
      <c r="W23" s="757"/>
      <c r="X23" s="764"/>
      <c r="Y23" s="765"/>
      <c r="Z23" s="127">
        <v>4</v>
      </c>
      <c r="AA23" s="4">
        <v>4</v>
      </c>
      <c r="AB23" s="2">
        <v>4</v>
      </c>
      <c r="AC23" s="2">
        <v>4</v>
      </c>
      <c r="AD23" s="2">
        <v>2</v>
      </c>
      <c r="AE23" s="2">
        <v>2</v>
      </c>
      <c r="AF23" s="2">
        <v>2</v>
      </c>
      <c r="AG23" s="2">
        <v>2</v>
      </c>
      <c r="AH23" s="2">
        <v>2</v>
      </c>
      <c r="AI23" s="2">
        <v>2</v>
      </c>
      <c r="AJ23" s="2">
        <v>4</v>
      </c>
      <c r="AK23" s="2">
        <v>4</v>
      </c>
      <c r="AL23" s="3">
        <v>4</v>
      </c>
      <c r="AM23" s="760"/>
      <c r="AN23" s="761"/>
      <c r="AO23" s="127">
        <v>2</v>
      </c>
      <c r="AP23" s="4">
        <v>2</v>
      </c>
      <c r="AQ23" s="2">
        <v>3</v>
      </c>
      <c r="AR23" s="2">
        <v>2</v>
      </c>
      <c r="AS23" s="2">
        <v>2</v>
      </c>
      <c r="AT23" s="2">
        <v>2</v>
      </c>
      <c r="AU23" s="2">
        <v>3</v>
      </c>
      <c r="AV23" s="3">
        <v>2</v>
      </c>
      <c r="AW23" s="757"/>
      <c r="AX23" s="713"/>
    </row>
    <row r="24" spans="1:50" ht="15.75" x14ac:dyDescent="0.25">
      <c r="A24" s="41">
        <v>13</v>
      </c>
      <c r="B24" s="690" t="s">
        <v>29</v>
      </c>
      <c r="C24" s="6">
        <f t="shared" si="0"/>
        <v>42</v>
      </c>
      <c r="D24" s="2">
        <f t="shared" si="1"/>
        <v>0</v>
      </c>
      <c r="E24" s="7">
        <f t="shared" si="2"/>
        <v>42</v>
      </c>
      <c r="F24" s="14"/>
      <c r="G24" s="66"/>
      <c r="V24" s="66"/>
      <c r="W24" s="757"/>
      <c r="X24" s="764"/>
      <c r="Y24" s="765"/>
      <c r="Z24" s="127">
        <v>3</v>
      </c>
      <c r="AA24" s="4">
        <v>3</v>
      </c>
      <c r="AB24" s="2">
        <v>2</v>
      </c>
      <c r="AC24" s="2">
        <v>2</v>
      </c>
      <c r="AD24" s="2">
        <v>2</v>
      </c>
      <c r="AE24" s="2">
        <v>2</v>
      </c>
      <c r="AF24" s="2">
        <v>2</v>
      </c>
      <c r="AG24" s="2">
        <v>2</v>
      </c>
      <c r="AH24" s="2">
        <v>2</v>
      </c>
      <c r="AI24" s="2">
        <v>2</v>
      </c>
      <c r="AJ24" s="2">
        <v>2</v>
      </c>
      <c r="AK24" s="2">
        <v>3</v>
      </c>
      <c r="AL24" s="3">
        <v>3</v>
      </c>
      <c r="AM24" s="760"/>
      <c r="AN24" s="761"/>
      <c r="AO24" s="127">
        <v>2</v>
      </c>
      <c r="AP24" s="4">
        <v>2</v>
      </c>
      <c r="AQ24" s="2">
        <v>2</v>
      </c>
      <c r="AR24" s="2">
        <v>2</v>
      </c>
      <c r="AS24" s="2">
        <v>1</v>
      </c>
      <c r="AT24" s="2">
        <v>1</v>
      </c>
      <c r="AU24" s="2">
        <v>1</v>
      </c>
      <c r="AV24" s="3">
        <v>1</v>
      </c>
      <c r="AW24" s="757"/>
      <c r="AX24" s="713"/>
    </row>
    <row r="25" spans="1:50" ht="31.5" x14ac:dyDescent="0.25">
      <c r="A25" s="41">
        <v>14</v>
      </c>
      <c r="B25" s="690" t="s">
        <v>30</v>
      </c>
      <c r="C25" s="6">
        <f t="shared" si="0"/>
        <v>96</v>
      </c>
      <c r="D25" s="2">
        <f t="shared" si="1"/>
        <v>32</v>
      </c>
      <c r="E25" s="7">
        <f t="shared" si="2"/>
        <v>64</v>
      </c>
      <c r="F25" s="14">
        <v>32</v>
      </c>
      <c r="G25" s="66">
        <v>2</v>
      </c>
      <c r="H25" s="2">
        <v>2</v>
      </c>
      <c r="I25" s="2">
        <v>2</v>
      </c>
      <c r="J25" s="2">
        <v>2</v>
      </c>
      <c r="K25" s="2">
        <v>2</v>
      </c>
      <c r="L25" s="2">
        <v>2</v>
      </c>
      <c r="M25" s="2">
        <v>2</v>
      </c>
      <c r="N25" s="2">
        <v>2</v>
      </c>
      <c r="O25" s="2">
        <v>2</v>
      </c>
      <c r="P25" s="2">
        <v>2</v>
      </c>
      <c r="Q25" s="50">
        <v>2</v>
      </c>
      <c r="R25" s="2">
        <v>2</v>
      </c>
      <c r="S25" s="2">
        <v>2</v>
      </c>
      <c r="T25" s="2">
        <v>2</v>
      </c>
      <c r="U25" s="2">
        <v>2</v>
      </c>
      <c r="V25" s="66">
        <v>2</v>
      </c>
      <c r="W25" s="757"/>
      <c r="X25" s="764"/>
      <c r="Y25" s="765"/>
      <c r="Z25" s="127">
        <v>4</v>
      </c>
      <c r="AA25" s="4">
        <v>4</v>
      </c>
      <c r="AB25" s="2">
        <v>4</v>
      </c>
      <c r="AC25" s="2">
        <v>4</v>
      </c>
      <c r="AD25" s="2">
        <v>4</v>
      </c>
      <c r="AE25" s="2">
        <v>4</v>
      </c>
      <c r="AF25" s="2">
        <v>4</v>
      </c>
      <c r="AG25" s="2">
        <v>4</v>
      </c>
      <c r="AH25" s="2">
        <v>4</v>
      </c>
      <c r="AI25" s="2">
        <v>4</v>
      </c>
      <c r="AJ25" s="2">
        <v>4</v>
      </c>
      <c r="AK25" s="2">
        <v>2</v>
      </c>
      <c r="AL25" s="3">
        <v>2</v>
      </c>
      <c r="AM25" s="760"/>
      <c r="AN25" s="761"/>
      <c r="AO25" s="127">
        <v>2</v>
      </c>
      <c r="AP25" s="4">
        <v>2</v>
      </c>
      <c r="AQ25" s="2">
        <v>2</v>
      </c>
      <c r="AR25" s="2">
        <v>2</v>
      </c>
      <c r="AS25" s="2">
        <v>2</v>
      </c>
      <c r="AT25" s="2">
        <v>2</v>
      </c>
      <c r="AU25" s="2">
        <v>2</v>
      </c>
      <c r="AV25" s="3">
        <v>2</v>
      </c>
      <c r="AW25" s="757"/>
      <c r="AX25" s="713"/>
    </row>
    <row r="26" spans="1:50" ht="47.25" customHeight="1" x14ac:dyDescent="0.25">
      <c r="A26" s="41">
        <v>15</v>
      </c>
      <c r="B26" s="690" t="s">
        <v>65</v>
      </c>
      <c r="C26" s="6">
        <f t="shared" ref="C26" si="9">D26+E26</f>
        <v>34</v>
      </c>
      <c r="D26" s="2">
        <f t="shared" ref="D26" si="10">SUM(G26:V26)</f>
        <v>34</v>
      </c>
      <c r="E26" s="7">
        <f t="shared" ref="E26" si="11">SUM(Z26:AW26)</f>
        <v>0</v>
      </c>
      <c r="F26" s="14">
        <v>34</v>
      </c>
      <c r="G26" s="66">
        <v>4</v>
      </c>
      <c r="H26" s="2">
        <v>4</v>
      </c>
      <c r="I26" s="2">
        <v>4</v>
      </c>
      <c r="J26" s="2">
        <v>4</v>
      </c>
      <c r="K26" s="2">
        <v>4</v>
      </c>
      <c r="L26" s="2">
        <v>2</v>
      </c>
      <c r="M26" s="2">
        <v>2</v>
      </c>
      <c r="N26" s="2">
        <v>2</v>
      </c>
      <c r="O26" s="2">
        <v>2</v>
      </c>
      <c r="P26" s="2">
        <v>2</v>
      </c>
      <c r="Q26" s="2">
        <v>2</v>
      </c>
      <c r="R26" s="2">
        <v>2</v>
      </c>
      <c r="W26" s="757"/>
      <c r="X26" s="764"/>
      <c r="Y26" s="765"/>
      <c r="Z26" s="127"/>
      <c r="AA26" s="4"/>
      <c r="AL26" s="3"/>
      <c r="AM26" s="760"/>
      <c r="AN26" s="761"/>
      <c r="AO26" s="127"/>
      <c r="AP26" s="4"/>
      <c r="AV26" s="3"/>
      <c r="AW26" s="757"/>
      <c r="AX26" s="713"/>
    </row>
    <row r="27" spans="1:50" ht="20.25" customHeight="1" x14ac:dyDescent="0.25">
      <c r="A27" s="41">
        <v>16</v>
      </c>
      <c r="B27" s="690" t="s">
        <v>194</v>
      </c>
      <c r="C27" s="6">
        <f t="shared" si="0"/>
        <v>68</v>
      </c>
      <c r="D27" s="2">
        <f t="shared" si="1"/>
        <v>34</v>
      </c>
      <c r="E27" s="7">
        <f t="shared" si="2"/>
        <v>34</v>
      </c>
      <c r="F27" s="14">
        <v>34</v>
      </c>
      <c r="G27" s="66"/>
      <c r="K27" s="2">
        <v>2</v>
      </c>
      <c r="L27" s="2">
        <v>2</v>
      </c>
      <c r="M27" s="2">
        <v>2</v>
      </c>
      <c r="N27" s="2">
        <v>2</v>
      </c>
      <c r="O27" s="2">
        <v>2</v>
      </c>
      <c r="P27" s="2">
        <v>2</v>
      </c>
      <c r="Q27" s="50">
        <v>2</v>
      </c>
      <c r="R27" s="2">
        <v>4</v>
      </c>
      <c r="S27" s="2">
        <v>4</v>
      </c>
      <c r="T27" s="2">
        <v>4</v>
      </c>
      <c r="U27" s="2">
        <v>4</v>
      </c>
      <c r="V27" s="66">
        <v>4</v>
      </c>
      <c r="W27" s="757"/>
      <c r="X27" s="764"/>
      <c r="Y27" s="765"/>
      <c r="Z27" s="127">
        <v>1</v>
      </c>
      <c r="AA27" s="4">
        <v>1</v>
      </c>
      <c r="AB27" s="2">
        <v>1</v>
      </c>
      <c r="AC27" s="2">
        <v>1</v>
      </c>
      <c r="AD27" s="2">
        <v>1</v>
      </c>
      <c r="AE27" s="2">
        <v>1</v>
      </c>
      <c r="AF27" s="2">
        <v>1</v>
      </c>
      <c r="AG27" s="2">
        <v>1</v>
      </c>
      <c r="AH27" s="2">
        <v>2</v>
      </c>
      <c r="AI27" s="2">
        <v>2</v>
      </c>
      <c r="AJ27" s="2">
        <v>2</v>
      </c>
      <c r="AK27" s="2">
        <v>2</v>
      </c>
      <c r="AL27" s="3">
        <v>2</v>
      </c>
      <c r="AM27" s="760"/>
      <c r="AN27" s="761"/>
      <c r="AO27" s="127">
        <v>2</v>
      </c>
      <c r="AP27" s="4">
        <v>2</v>
      </c>
      <c r="AQ27" s="2">
        <v>2</v>
      </c>
      <c r="AR27" s="2">
        <v>2</v>
      </c>
      <c r="AS27" s="2">
        <v>2</v>
      </c>
      <c r="AT27" s="2">
        <v>2</v>
      </c>
      <c r="AU27" s="2">
        <v>2</v>
      </c>
      <c r="AV27" s="3">
        <v>2</v>
      </c>
      <c r="AW27" s="757"/>
      <c r="AX27" s="713"/>
    </row>
    <row r="28" spans="1:50" ht="48.75" customHeight="1" x14ac:dyDescent="0.25">
      <c r="A28" s="41">
        <v>17</v>
      </c>
      <c r="B28" s="690" t="s">
        <v>195</v>
      </c>
      <c r="C28" s="6">
        <f t="shared" si="0"/>
        <v>54</v>
      </c>
      <c r="D28" s="2">
        <f t="shared" si="1"/>
        <v>0</v>
      </c>
      <c r="E28" s="7">
        <f t="shared" si="2"/>
        <v>54</v>
      </c>
      <c r="F28" s="14"/>
      <c r="G28" s="66"/>
      <c r="V28" s="66"/>
      <c r="W28" s="757"/>
      <c r="X28" s="764"/>
      <c r="Y28" s="765"/>
      <c r="Z28" s="127"/>
      <c r="AA28" s="4"/>
      <c r="AD28" s="2">
        <v>3</v>
      </c>
      <c r="AE28" s="2">
        <v>3</v>
      </c>
      <c r="AF28" s="2">
        <v>3</v>
      </c>
      <c r="AG28" s="2">
        <v>3</v>
      </c>
      <c r="AH28" s="2">
        <v>3</v>
      </c>
      <c r="AI28" s="2">
        <v>3</v>
      </c>
      <c r="AJ28" s="2">
        <v>3</v>
      </c>
      <c r="AK28" s="2">
        <v>3</v>
      </c>
      <c r="AL28" s="3">
        <v>3</v>
      </c>
      <c r="AM28" s="760"/>
      <c r="AN28" s="761"/>
      <c r="AO28" s="127">
        <v>3</v>
      </c>
      <c r="AP28" s="4">
        <v>3</v>
      </c>
      <c r="AQ28" s="2">
        <v>3</v>
      </c>
      <c r="AR28" s="2">
        <v>3</v>
      </c>
      <c r="AS28" s="2">
        <v>4</v>
      </c>
      <c r="AT28" s="2">
        <v>4</v>
      </c>
      <c r="AU28" s="2">
        <v>3</v>
      </c>
      <c r="AV28" s="3">
        <v>4</v>
      </c>
      <c r="AW28" s="757"/>
      <c r="AX28" s="713"/>
    </row>
    <row r="29" spans="1:50" ht="31.5" x14ac:dyDescent="0.25">
      <c r="A29" s="41">
        <v>18</v>
      </c>
      <c r="B29" s="690" t="s">
        <v>141</v>
      </c>
      <c r="C29" s="6">
        <f t="shared" si="0"/>
        <v>34</v>
      </c>
      <c r="D29" s="2">
        <f t="shared" si="1"/>
        <v>0</v>
      </c>
      <c r="E29" s="7">
        <f t="shared" si="2"/>
        <v>34</v>
      </c>
      <c r="F29" s="14"/>
      <c r="G29" s="66"/>
      <c r="V29" s="66"/>
      <c r="W29" s="757"/>
      <c r="X29" s="764"/>
      <c r="Y29" s="765"/>
      <c r="Z29" s="127"/>
      <c r="AA29" s="4"/>
      <c r="AL29" s="3"/>
      <c r="AM29" s="760"/>
      <c r="AN29" s="761"/>
      <c r="AO29" s="127">
        <v>5</v>
      </c>
      <c r="AP29" s="4">
        <v>5</v>
      </c>
      <c r="AQ29" s="2">
        <v>4</v>
      </c>
      <c r="AR29" s="2">
        <v>4</v>
      </c>
      <c r="AS29" s="2">
        <v>4</v>
      </c>
      <c r="AT29" s="2">
        <v>4</v>
      </c>
      <c r="AU29" s="2">
        <v>4</v>
      </c>
      <c r="AV29" s="3">
        <v>4</v>
      </c>
      <c r="AW29" s="757"/>
      <c r="AX29" s="713"/>
    </row>
    <row r="30" spans="1:50" ht="31.5" x14ac:dyDescent="0.25">
      <c r="A30" s="41">
        <v>19</v>
      </c>
      <c r="B30" s="690" t="s">
        <v>196</v>
      </c>
      <c r="C30" s="6">
        <f t="shared" si="0"/>
        <v>34</v>
      </c>
      <c r="D30" s="2">
        <f t="shared" si="1"/>
        <v>34</v>
      </c>
      <c r="E30" s="7">
        <f t="shared" si="2"/>
        <v>0</v>
      </c>
      <c r="F30" s="14">
        <v>34</v>
      </c>
      <c r="G30" s="66">
        <v>4</v>
      </c>
      <c r="H30" s="2">
        <v>4</v>
      </c>
      <c r="I30" s="2">
        <v>4</v>
      </c>
      <c r="J30" s="145">
        <v>4</v>
      </c>
      <c r="K30" s="2">
        <v>4</v>
      </c>
      <c r="L30" s="2">
        <v>4</v>
      </c>
      <c r="M30" s="2">
        <v>4</v>
      </c>
      <c r="N30" s="2">
        <v>2</v>
      </c>
      <c r="O30" s="2">
        <v>2</v>
      </c>
      <c r="P30" s="2">
        <v>2</v>
      </c>
      <c r="V30" s="66"/>
      <c r="W30" s="757"/>
      <c r="X30" s="764"/>
      <c r="Y30" s="765"/>
      <c r="Z30" s="127"/>
      <c r="AA30" s="4"/>
      <c r="AL30" s="3"/>
      <c r="AM30" s="760"/>
      <c r="AN30" s="761"/>
      <c r="AO30" s="127"/>
      <c r="AP30" s="4"/>
      <c r="AV30" s="3"/>
      <c r="AW30" s="757"/>
      <c r="AX30" s="713"/>
    </row>
    <row r="31" spans="1:50" ht="32.25" thickBot="1" x14ac:dyDescent="0.3">
      <c r="A31" s="41">
        <v>20</v>
      </c>
      <c r="B31" s="690" t="s">
        <v>197</v>
      </c>
      <c r="C31" s="6">
        <f t="shared" si="0"/>
        <v>118</v>
      </c>
      <c r="D31" s="2">
        <f t="shared" si="1"/>
        <v>68</v>
      </c>
      <c r="E31" s="7">
        <f t="shared" si="2"/>
        <v>50</v>
      </c>
      <c r="F31" s="70">
        <v>68</v>
      </c>
      <c r="G31" s="66">
        <v>4</v>
      </c>
      <c r="H31" s="2">
        <v>4</v>
      </c>
      <c r="I31" s="2">
        <v>4</v>
      </c>
      <c r="J31" s="2">
        <v>4</v>
      </c>
      <c r="K31" s="2">
        <v>4</v>
      </c>
      <c r="L31" s="2">
        <v>4</v>
      </c>
      <c r="M31" s="2">
        <v>4</v>
      </c>
      <c r="N31" s="2">
        <v>4</v>
      </c>
      <c r="O31" s="2">
        <v>4</v>
      </c>
      <c r="P31" s="2">
        <v>4</v>
      </c>
      <c r="Q31" s="50">
        <v>4</v>
      </c>
      <c r="R31" s="2">
        <v>4</v>
      </c>
      <c r="S31" s="2">
        <v>4</v>
      </c>
      <c r="T31" s="2">
        <v>4</v>
      </c>
      <c r="U31" s="2">
        <v>6</v>
      </c>
      <c r="V31" s="66">
        <v>6</v>
      </c>
      <c r="W31" s="757"/>
      <c r="X31" s="764"/>
      <c r="Y31" s="765"/>
      <c r="Z31" s="127">
        <v>2</v>
      </c>
      <c r="AA31" s="4">
        <v>2</v>
      </c>
      <c r="AB31" s="2">
        <v>2</v>
      </c>
      <c r="AC31" s="2">
        <v>2</v>
      </c>
      <c r="AD31" s="2">
        <v>2</v>
      </c>
      <c r="AE31" s="2">
        <v>2</v>
      </c>
      <c r="AF31" s="2">
        <v>2</v>
      </c>
      <c r="AG31" s="2">
        <v>2</v>
      </c>
      <c r="AH31" s="2">
        <v>2</v>
      </c>
      <c r="AI31" s="2">
        <v>2</v>
      </c>
      <c r="AJ31" s="2">
        <v>2</v>
      </c>
      <c r="AK31" s="2">
        <v>2</v>
      </c>
      <c r="AL31" s="3">
        <v>2</v>
      </c>
      <c r="AM31" s="760"/>
      <c r="AN31" s="761"/>
      <c r="AO31" s="127">
        <v>3</v>
      </c>
      <c r="AP31" s="4">
        <v>3</v>
      </c>
      <c r="AQ31" s="2">
        <v>3</v>
      </c>
      <c r="AR31" s="2">
        <v>3</v>
      </c>
      <c r="AS31" s="2">
        <v>3</v>
      </c>
      <c r="AT31" s="2">
        <v>3</v>
      </c>
      <c r="AU31" s="2">
        <v>3</v>
      </c>
      <c r="AV31" s="3">
        <v>3</v>
      </c>
      <c r="AW31" s="757"/>
      <c r="AX31" s="713"/>
    </row>
    <row r="32" spans="1:50" ht="32.25" thickBot="1" x14ac:dyDescent="0.3">
      <c r="A32" s="41">
        <v>21</v>
      </c>
      <c r="B32" s="691" t="s">
        <v>199</v>
      </c>
      <c r="C32" s="8">
        <f t="shared" si="0"/>
        <v>34</v>
      </c>
      <c r="D32" s="9">
        <f t="shared" ref="D32" si="12">SUM(G32:V32)</f>
        <v>0</v>
      </c>
      <c r="E32" s="10">
        <f t="shared" ref="E32" si="13">SUM(Z32:AW32)</f>
        <v>34</v>
      </c>
      <c r="F32" s="223"/>
      <c r="G32" s="4"/>
      <c r="V32" s="3"/>
      <c r="W32" s="757"/>
      <c r="X32" s="764"/>
      <c r="Y32" s="765"/>
      <c r="Z32" s="127">
        <v>4</v>
      </c>
      <c r="AA32" s="4">
        <v>4</v>
      </c>
      <c r="AB32" s="127">
        <v>4</v>
      </c>
      <c r="AC32" s="4">
        <v>4</v>
      </c>
      <c r="AD32" s="127">
        <v>3</v>
      </c>
      <c r="AE32" s="4">
        <v>3</v>
      </c>
      <c r="AF32" s="127">
        <v>4</v>
      </c>
      <c r="AG32" s="4">
        <v>4</v>
      </c>
      <c r="AH32" s="127">
        <v>2</v>
      </c>
      <c r="AI32" s="4">
        <v>2</v>
      </c>
      <c r="AJ32" s="127"/>
      <c r="AK32" s="4"/>
      <c r="AL32" s="127"/>
      <c r="AM32" s="760"/>
      <c r="AN32" s="761"/>
      <c r="AO32" s="127"/>
      <c r="AP32" s="4"/>
      <c r="AV32" s="3"/>
      <c r="AW32" s="757"/>
      <c r="AX32" s="713"/>
    </row>
    <row r="33" spans="1:99" ht="66.75" customHeight="1" thickBot="1" x14ac:dyDescent="0.3">
      <c r="A33" s="42">
        <v>22</v>
      </c>
      <c r="B33" s="690" t="s">
        <v>198</v>
      </c>
      <c r="C33" s="6">
        <f t="shared" si="0"/>
        <v>50</v>
      </c>
      <c r="D33" s="2">
        <v>0</v>
      </c>
      <c r="E33" s="7">
        <f t="shared" si="2"/>
        <v>50</v>
      </c>
      <c r="F33" s="223"/>
      <c r="G33" s="4"/>
      <c r="V33" s="66"/>
      <c r="W33" s="757"/>
      <c r="X33" s="764"/>
      <c r="Y33" s="765"/>
      <c r="Z33" s="127"/>
      <c r="AA33" s="4"/>
      <c r="AB33" s="127"/>
      <c r="AC33" s="4"/>
      <c r="AD33" s="127"/>
      <c r="AE33" s="4"/>
      <c r="AF33" s="127"/>
      <c r="AG33" s="4"/>
      <c r="AH33" s="127">
        <v>2</v>
      </c>
      <c r="AI33" s="4">
        <v>4</v>
      </c>
      <c r="AJ33" s="127">
        <v>4</v>
      </c>
      <c r="AK33" s="4">
        <v>4</v>
      </c>
      <c r="AL33" s="127">
        <v>4</v>
      </c>
      <c r="AM33" s="760"/>
      <c r="AN33" s="761"/>
      <c r="AO33" s="127">
        <v>4</v>
      </c>
      <c r="AP33" s="4">
        <v>4</v>
      </c>
      <c r="AQ33" s="2">
        <v>4</v>
      </c>
      <c r="AR33" s="2">
        <v>4</v>
      </c>
      <c r="AS33" s="2">
        <v>4</v>
      </c>
      <c r="AT33" s="2">
        <v>4</v>
      </c>
      <c r="AU33" s="2">
        <v>4</v>
      </c>
      <c r="AV33" s="3">
        <v>4</v>
      </c>
      <c r="AW33" s="757"/>
      <c r="AX33" s="713"/>
    </row>
    <row r="34" spans="1:99" ht="16.5" thickBot="1" x14ac:dyDescent="0.3">
      <c r="A34" s="743"/>
      <c r="B34" s="650" t="s">
        <v>88</v>
      </c>
      <c r="C34" s="46">
        <f t="shared" ref="C34:V34" si="14">SUM(C12:C33)</f>
        <v>1332</v>
      </c>
      <c r="D34" s="627">
        <f t="shared" si="14"/>
        <v>576</v>
      </c>
      <c r="E34" s="47">
        <f t="shared" si="14"/>
        <v>756</v>
      </c>
      <c r="F34" s="651">
        <f t="shared" si="14"/>
        <v>576</v>
      </c>
      <c r="G34" s="652">
        <f t="shared" si="14"/>
        <v>36</v>
      </c>
      <c r="H34" s="45">
        <f t="shared" si="14"/>
        <v>36</v>
      </c>
      <c r="I34" s="627">
        <f t="shared" si="14"/>
        <v>36</v>
      </c>
      <c r="J34" s="627">
        <f t="shared" si="14"/>
        <v>36</v>
      </c>
      <c r="K34" s="627">
        <f t="shared" si="14"/>
        <v>36</v>
      </c>
      <c r="L34" s="627">
        <f t="shared" si="14"/>
        <v>36</v>
      </c>
      <c r="M34" s="627">
        <f t="shared" si="14"/>
        <v>36</v>
      </c>
      <c r="N34" s="627">
        <f t="shared" si="14"/>
        <v>36</v>
      </c>
      <c r="O34" s="627">
        <f t="shared" si="14"/>
        <v>36</v>
      </c>
      <c r="P34" s="653">
        <f t="shared" si="14"/>
        <v>36</v>
      </c>
      <c r="Q34" s="653">
        <f t="shared" si="14"/>
        <v>36</v>
      </c>
      <c r="R34" s="627">
        <f t="shared" si="14"/>
        <v>36</v>
      </c>
      <c r="S34" s="627">
        <f t="shared" si="14"/>
        <v>36</v>
      </c>
      <c r="T34" s="627">
        <f t="shared" si="14"/>
        <v>36</v>
      </c>
      <c r="U34" s="627">
        <f t="shared" si="14"/>
        <v>36</v>
      </c>
      <c r="V34" s="654">
        <f t="shared" si="14"/>
        <v>36</v>
      </c>
      <c r="W34" s="655"/>
      <c r="X34" s="769"/>
      <c r="Y34" s="770"/>
      <c r="Z34" s="652">
        <f t="shared" ref="Z34:AL34" si="15">SUM(Z12:Z33)</f>
        <v>36</v>
      </c>
      <c r="AA34" s="627">
        <f t="shared" si="15"/>
        <v>36</v>
      </c>
      <c r="AB34" s="627">
        <f t="shared" si="15"/>
        <v>36</v>
      </c>
      <c r="AC34" s="627">
        <f t="shared" si="15"/>
        <v>36</v>
      </c>
      <c r="AD34" s="627">
        <f t="shared" si="15"/>
        <v>36</v>
      </c>
      <c r="AE34" s="627">
        <f t="shared" si="15"/>
        <v>36</v>
      </c>
      <c r="AF34" s="627">
        <f t="shared" si="15"/>
        <v>36</v>
      </c>
      <c r="AG34" s="627">
        <f t="shared" si="15"/>
        <v>36</v>
      </c>
      <c r="AH34" s="627">
        <f t="shared" si="15"/>
        <v>36</v>
      </c>
      <c r="AI34" s="627">
        <f t="shared" si="15"/>
        <v>36</v>
      </c>
      <c r="AJ34" s="627">
        <f t="shared" si="15"/>
        <v>36</v>
      </c>
      <c r="AK34" s="627">
        <f t="shared" si="15"/>
        <v>36</v>
      </c>
      <c r="AL34" s="654">
        <f t="shared" si="15"/>
        <v>36</v>
      </c>
      <c r="AM34" s="769"/>
      <c r="AN34" s="770"/>
      <c r="AO34" s="652">
        <f t="shared" ref="AO34:AV34" si="16">SUM(AO12:AO33)</f>
        <v>36</v>
      </c>
      <c r="AP34" s="627">
        <f t="shared" si="16"/>
        <v>36</v>
      </c>
      <c r="AQ34" s="627">
        <f t="shared" si="16"/>
        <v>36</v>
      </c>
      <c r="AR34" s="627">
        <f t="shared" si="16"/>
        <v>36</v>
      </c>
      <c r="AS34" s="627">
        <f t="shared" si="16"/>
        <v>36</v>
      </c>
      <c r="AT34" s="627">
        <f t="shared" si="16"/>
        <v>36</v>
      </c>
      <c r="AU34" s="627">
        <f t="shared" si="16"/>
        <v>36</v>
      </c>
      <c r="AV34" s="654">
        <f t="shared" si="16"/>
        <v>36</v>
      </c>
      <c r="AW34" s="79"/>
      <c r="AX34" s="223"/>
    </row>
    <row r="35" spans="1:99" s="16" customFormat="1" ht="16.5" thickBot="1" x14ac:dyDescent="0.3">
      <c r="A35" s="739"/>
      <c r="B35" s="618" t="s">
        <v>92</v>
      </c>
      <c r="C35" s="224">
        <f>C34/37</f>
        <v>36</v>
      </c>
      <c r="D35" s="225">
        <f>D34/16</f>
        <v>36</v>
      </c>
      <c r="E35" s="226">
        <f>E34/21</f>
        <v>36</v>
      </c>
      <c r="F35" s="703" t="s">
        <v>89</v>
      </c>
      <c r="G35" s="704"/>
      <c r="H35" s="704"/>
      <c r="I35" s="704"/>
      <c r="J35" s="704"/>
      <c r="K35" s="704"/>
      <c r="L35" s="704"/>
      <c r="M35" s="704"/>
      <c r="N35" s="704"/>
      <c r="O35" s="704"/>
      <c r="P35" s="704"/>
      <c r="Q35" s="704"/>
      <c r="R35" s="704"/>
      <c r="S35" s="704"/>
      <c r="T35" s="704"/>
      <c r="U35" s="704"/>
      <c r="V35" s="704"/>
      <c r="W35" s="704"/>
      <c r="X35" s="704"/>
      <c r="Y35" s="704"/>
      <c r="Z35" s="704"/>
      <c r="AA35" s="704"/>
      <c r="AB35" s="704"/>
      <c r="AC35" s="704"/>
      <c r="AD35" s="704"/>
      <c r="AE35" s="704"/>
      <c r="AF35" s="704"/>
      <c r="AG35" s="704"/>
      <c r="AH35" s="704"/>
      <c r="AI35" s="704"/>
      <c r="AJ35" s="704"/>
      <c r="AK35" s="704"/>
      <c r="AL35" s="704"/>
      <c r="AM35" s="704"/>
      <c r="AN35" s="704"/>
      <c r="AO35" s="704"/>
      <c r="AP35" s="704"/>
      <c r="AQ35" s="704"/>
      <c r="AR35" s="704"/>
      <c r="AS35" s="704"/>
      <c r="AT35" s="704"/>
      <c r="AU35" s="704"/>
      <c r="AV35" s="704"/>
      <c r="AW35" s="704"/>
      <c r="AX35" s="705"/>
      <c r="AY35" s="247"/>
      <c r="AZ35" s="247"/>
      <c r="BA35" s="247"/>
      <c r="BB35" s="247"/>
      <c r="BC35" s="247"/>
      <c r="BD35" s="247"/>
      <c r="BE35" s="247"/>
      <c r="BF35" s="247"/>
      <c r="BG35" s="247"/>
      <c r="BH35" s="247"/>
      <c r="BI35" s="247"/>
      <c r="BJ35" s="247"/>
      <c r="BK35" s="247"/>
      <c r="BL35" s="247"/>
      <c r="BM35" s="247"/>
      <c r="BN35" s="247"/>
      <c r="BO35" s="247"/>
      <c r="BP35" s="247"/>
      <c r="BQ35" s="247"/>
      <c r="BR35" s="247"/>
      <c r="BS35" s="247"/>
      <c r="BT35" s="247"/>
      <c r="BU35" s="247"/>
      <c r="BV35" s="247"/>
      <c r="BW35" s="247"/>
      <c r="BX35" s="247"/>
      <c r="BY35" s="247"/>
      <c r="BZ35" s="247"/>
      <c r="CA35" s="247"/>
      <c r="CB35" s="247"/>
      <c r="CC35" s="247"/>
      <c r="CD35" s="247"/>
      <c r="CE35" s="247"/>
      <c r="CF35" s="247"/>
      <c r="CG35" s="247"/>
      <c r="CH35" s="20"/>
    </row>
    <row r="36" spans="1:99" ht="25.5" customHeight="1" thickBot="1" x14ac:dyDescent="0.3">
      <c r="A36" s="247"/>
      <c r="B36" s="609" t="s">
        <v>100</v>
      </c>
      <c r="C36" s="247"/>
      <c r="D36" s="247"/>
      <c r="E36" s="247"/>
      <c r="F36" s="278"/>
      <c r="G36" s="278"/>
      <c r="H36" s="560" t="s">
        <v>70</v>
      </c>
      <c r="I36" s="735" t="s">
        <v>71</v>
      </c>
      <c r="J36" s="736"/>
      <c r="K36" s="736"/>
      <c r="L36" s="736"/>
      <c r="M36" s="737"/>
      <c r="N36" s="610"/>
      <c r="O36" s="283"/>
      <c r="P36" s="283"/>
      <c r="Q36" s="561" t="s">
        <v>35</v>
      </c>
      <c r="R36" s="732" t="s">
        <v>40</v>
      </c>
      <c r="S36" s="733"/>
      <c r="T36" s="734"/>
      <c r="U36" s="283"/>
      <c r="V36" s="283"/>
      <c r="W36" s="270"/>
      <c r="X36" s="562" t="s">
        <v>34</v>
      </c>
      <c r="Y36" s="732" t="s">
        <v>41</v>
      </c>
      <c r="Z36" s="733"/>
      <c r="AA36" s="733"/>
      <c r="AB36" s="734"/>
      <c r="AC36" s="283"/>
      <c r="AD36" s="283"/>
      <c r="AE36" s="283"/>
      <c r="AF36" s="560" t="s">
        <v>70</v>
      </c>
      <c r="AG36" s="735" t="s">
        <v>71</v>
      </c>
      <c r="AH36" s="736"/>
      <c r="AI36" s="736"/>
      <c r="AJ36" s="736"/>
      <c r="AK36" s="737"/>
      <c r="AL36" s="284"/>
      <c r="AM36" s="285"/>
      <c r="AN36" s="285"/>
      <c r="AO36" s="473" t="s">
        <v>36</v>
      </c>
      <c r="AP36" s="766" t="s">
        <v>129</v>
      </c>
      <c r="AQ36" s="767"/>
      <c r="AR36" s="767"/>
      <c r="AS36" s="767"/>
      <c r="AT36" s="767"/>
      <c r="AU36" s="768"/>
      <c r="AV36" s="250"/>
      <c r="AW36" s="280"/>
      <c r="AX36" s="247"/>
      <c r="CH36" s="247"/>
      <c r="CI36" s="247"/>
      <c r="CJ36" s="247"/>
      <c r="CK36" s="247"/>
      <c r="CL36" s="247"/>
      <c r="CM36" s="247"/>
      <c r="CN36" s="247"/>
      <c r="CO36" s="247"/>
      <c r="CP36" s="247"/>
      <c r="CQ36" s="247"/>
      <c r="CR36" s="1"/>
      <c r="CS36" s="1"/>
      <c r="CT36" s="1"/>
      <c r="CU36" s="1"/>
    </row>
    <row r="37" spans="1:99" s="16" customFormat="1" ht="15.75" x14ac:dyDescent="0.25">
      <c r="A37" s="247"/>
      <c r="B37" s="609" t="s">
        <v>101</v>
      </c>
      <c r="C37" s="247"/>
      <c r="D37" s="247"/>
      <c r="E37" s="247"/>
      <c r="F37" s="278"/>
      <c r="G37" s="278"/>
      <c r="H37" s="283"/>
      <c r="I37" s="283"/>
      <c r="J37" s="283"/>
      <c r="K37" s="283"/>
      <c r="L37" s="283"/>
      <c r="M37" s="283"/>
      <c r="N37" s="283"/>
      <c r="O37" s="283"/>
      <c r="P37" s="283"/>
      <c r="Q37" s="283"/>
      <c r="R37" s="283"/>
      <c r="S37" s="283"/>
      <c r="T37" s="283"/>
      <c r="U37" s="283"/>
      <c r="V37" s="283"/>
      <c r="W37" s="283"/>
      <c r="X37" s="283"/>
      <c r="Y37" s="283"/>
      <c r="Z37" s="283"/>
      <c r="AA37" s="283"/>
      <c r="AB37" s="283"/>
      <c r="AC37" s="283"/>
      <c r="AD37" s="283"/>
      <c r="AE37" s="283"/>
      <c r="AF37" s="283"/>
      <c r="AG37" s="283"/>
      <c r="AH37" s="283"/>
      <c r="AI37" s="283"/>
      <c r="AJ37" s="283"/>
      <c r="AK37" s="283"/>
      <c r="AL37" s="283"/>
      <c r="AM37" s="283"/>
      <c r="AN37" s="283"/>
      <c r="AO37" s="283"/>
      <c r="AP37" s="283"/>
      <c r="AQ37" s="283"/>
      <c r="AR37" s="283"/>
      <c r="AS37" s="283"/>
      <c r="AT37" s="283"/>
      <c r="AU37" s="283"/>
      <c r="AV37" s="283"/>
      <c r="AW37" s="278"/>
      <c r="AX37" s="247"/>
      <c r="AY37" s="247"/>
      <c r="AZ37" s="247"/>
      <c r="BA37" s="247"/>
      <c r="BB37" s="247"/>
      <c r="BC37" s="247"/>
      <c r="BD37" s="247"/>
      <c r="BE37" s="247"/>
      <c r="BF37" s="247"/>
      <c r="BG37" s="247"/>
      <c r="BH37" s="247"/>
      <c r="BI37" s="247"/>
      <c r="BJ37" s="247"/>
      <c r="BK37" s="247"/>
      <c r="BL37" s="247"/>
      <c r="BM37" s="247"/>
      <c r="BN37" s="247"/>
      <c r="BO37" s="247"/>
      <c r="BP37" s="247"/>
      <c r="BQ37" s="247"/>
      <c r="BR37" s="247"/>
      <c r="BS37" s="247"/>
      <c r="BT37" s="247"/>
      <c r="BU37" s="247"/>
      <c r="BV37" s="247"/>
      <c r="BW37" s="247"/>
      <c r="BX37" s="247"/>
      <c r="BY37" s="247"/>
      <c r="BZ37" s="247"/>
      <c r="CA37" s="247"/>
      <c r="CB37" s="247"/>
      <c r="CC37" s="247"/>
      <c r="CD37" s="247"/>
      <c r="CE37" s="247"/>
      <c r="CF37" s="247"/>
      <c r="CG37" s="247"/>
      <c r="CH37" s="247"/>
      <c r="CI37" s="247"/>
      <c r="CJ37" s="247"/>
      <c r="CK37" s="247"/>
      <c r="CL37" s="247"/>
      <c r="CM37" s="247"/>
      <c r="CN37" s="247"/>
      <c r="CO37" s="247"/>
      <c r="CP37" s="247"/>
      <c r="CQ37" s="247"/>
      <c r="CR37" s="1"/>
      <c r="CS37" s="1"/>
      <c r="CT37" s="1"/>
      <c r="CU37" s="1"/>
    </row>
    <row r="38" spans="1:99" s="247" customFormat="1" x14ac:dyDescent="0.25">
      <c r="B38" s="640"/>
    </row>
    <row r="39" spans="1:99" s="247" customFormat="1" x14ac:dyDescent="0.25">
      <c r="B39" s="640"/>
    </row>
    <row r="40" spans="1:99" s="247" customFormat="1" x14ac:dyDescent="0.25">
      <c r="B40" s="640"/>
    </row>
    <row r="41" spans="1:99" s="247" customFormat="1" x14ac:dyDescent="0.25">
      <c r="B41" s="640"/>
    </row>
    <row r="42" spans="1:99" s="247" customFormat="1" x14ac:dyDescent="0.25">
      <c r="B42" s="640"/>
    </row>
    <row r="43" spans="1:99" s="247" customFormat="1" x14ac:dyDescent="0.25">
      <c r="B43" s="640"/>
    </row>
    <row r="44" spans="1:99" s="247" customFormat="1" x14ac:dyDescent="0.25">
      <c r="B44" s="640"/>
    </row>
    <row r="45" spans="1:99" s="247" customFormat="1" x14ac:dyDescent="0.25">
      <c r="B45" s="640"/>
    </row>
    <row r="46" spans="1:99" s="247" customFormat="1" x14ac:dyDescent="0.25">
      <c r="B46" s="640"/>
    </row>
    <row r="47" spans="1:99" s="247" customFormat="1" x14ac:dyDescent="0.25">
      <c r="B47" s="640"/>
    </row>
    <row r="48" spans="1:99" s="247" customFormat="1" x14ac:dyDescent="0.25">
      <c r="B48" s="640"/>
    </row>
    <row r="49" spans="2:2" s="247" customFormat="1" x14ac:dyDescent="0.25">
      <c r="B49" s="640"/>
    </row>
    <row r="50" spans="2:2" s="247" customFormat="1" x14ac:dyDescent="0.25">
      <c r="B50" s="640"/>
    </row>
    <row r="51" spans="2:2" s="247" customFormat="1" x14ac:dyDescent="0.25">
      <c r="B51" s="640"/>
    </row>
    <row r="52" spans="2:2" s="247" customFormat="1" x14ac:dyDescent="0.25">
      <c r="B52" s="640"/>
    </row>
    <row r="53" spans="2:2" s="247" customFormat="1" x14ac:dyDescent="0.25">
      <c r="B53" s="640"/>
    </row>
    <row r="54" spans="2:2" s="247" customFormat="1" x14ac:dyDescent="0.25">
      <c r="B54" s="640"/>
    </row>
    <row r="55" spans="2:2" s="247" customFormat="1" x14ac:dyDescent="0.25">
      <c r="B55" s="640"/>
    </row>
    <row r="56" spans="2:2" s="247" customFormat="1" x14ac:dyDescent="0.25">
      <c r="B56" s="640"/>
    </row>
    <row r="57" spans="2:2" s="247" customFormat="1" x14ac:dyDescent="0.25">
      <c r="B57" s="640"/>
    </row>
    <row r="58" spans="2:2" s="247" customFormat="1" x14ac:dyDescent="0.25">
      <c r="B58" s="640"/>
    </row>
    <row r="59" spans="2:2" s="247" customFormat="1" x14ac:dyDescent="0.25">
      <c r="B59" s="640"/>
    </row>
    <row r="60" spans="2:2" s="247" customFormat="1" x14ac:dyDescent="0.25">
      <c r="B60" s="640"/>
    </row>
    <row r="61" spans="2:2" s="247" customFormat="1" x14ac:dyDescent="0.25">
      <c r="B61" s="640"/>
    </row>
    <row r="62" spans="2:2" s="247" customFormat="1" x14ac:dyDescent="0.25">
      <c r="B62" s="640"/>
    </row>
    <row r="63" spans="2:2" s="247" customFormat="1" x14ac:dyDescent="0.25">
      <c r="B63" s="640"/>
    </row>
    <row r="64" spans="2:2" s="247" customFormat="1" x14ac:dyDescent="0.25">
      <c r="B64" s="640"/>
    </row>
    <row r="65" spans="2:2" s="247" customFormat="1" x14ac:dyDescent="0.25">
      <c r="B65" s="640"/>
    </row>
    <row r="66" spans="2:2" s="247" customFormat="1" x14ac:dyDescent="0.25">
      <c r="B66" s="640"/>
    </row>
    <row r="67" spans="2:2" s="247" customFormat="1" x14ac:dyDescent="0.25">
      <c r="B67" s="640"/>
    </row>
    <row r="68" spans="2:2" s="247" customFormat="1" x14ac:dyDescent="0.25">
      <c r="B68" s="640"/>
    </row>
    <row r="69" spans="2:2" s="247" customFormat="1" x14ac:dyDescent="0.25">
      <c r="B69" s="640"/>
    </row>
    <row r="70" spans="2:2" s="247" customFormat="1" x14ac:dyDescent="0.25">
      <c r="B70" s="640"/>
    </row>
    <row r="71" spans="2:2" s="247" customFormat="1" x14ac:dyDescent="0.25">
      <c r="B71" s="640"/>
    </row>
    <row r="72" spans="2:2" s="247" customFormat="1" x14ac:dyDescent="0.25">
      <c r="B72" s="640"/>
    </row>
    <row r="73" spans="2:2" s="247" customFormat="1" x14ac:dyDescent="0.25">
      <c r="B73" s="640"/>
    </row>
    <row r="74" spans="2:2" s="247" customFormat="1" x14ac:dyDescent="0.25">
      <c r="B74" s="640"/>
    </row>
    <row r="75" spans="2:2" s="247" customFormat="1" x14ac:dyDescent="0.25">
      <c r="B75" s="640"/>
    </row>
    <row r="76" spans="2:2" s="247" customFormat="1" x14ac:dyDescent="0.25">
      <c r="B76" s="640"/>
    </row>
    <row r="77" spans="2:2" s="247" customFormat="1" x14ac:dyDescent="0.25">
      <c r="B77" s="640"/>
    </row>
    <row r="78" spans="2:2" s="247" customFormat="1" x14ac:dyDescent="0.25">
      <c r="B78" s="640"/>
    </row>
    <row r="79" spans="2:2" s="247" customFormat="1" x14ac:dyDescent="0.25">
      <c r="B79" s="640"/>
    </row>
    <row r="80" spans="2:2" s="247" customFormat="1" x14ac:dyDescent="0.25">
      <c r="B80" s="640"/>
    </row>
    <row r="81" spans="2:2" s="247" customFormat="1" x14ac:dyDescent="0.25">
      <c r="B81" s="640"/>
    </row>
    <row r="82" spans="2:2" s="247" customFormat="1" x14ac:dyDescent="0.25">
      <c r="B82" s="640"/>
    </row>
    <row r="83" spans="2:2" s="247" customFormat="1" x14ac:dyDescent="0.25">
      <c r="B83" s="640"/>
    </row>
    <row r="84" spans="2:2" s="247" customFormat="1" x14ac:dyDescent="0.25">
      <c r="B84" s="640"/>
    </row>
    <row r="85" spans="2:2" s="247" customFormat="1" x14ac:dyDescent="0.25">
      <c r="B85" s="640"/>
    </row>
    <row r="86" spans="2:2" s="247" customFormat="1" x14ac:dyDescent="0.25">
      <c r="B86" s="640"/>
    </row>
    <row r="87" spans="2:2" s="247" customFormat="1" x14ac:dyDescent="0.25">
      <c r="B87" s="640"/>
    </row>
    <row r="88" spans="2:2" s="247" customFormat="1" x14ac:dyDescent="0.25">
      <c r="B88" s="640"/>
    </row>
    <row r="89" spans="2:2" s="247" customFormat="1" x14ac:dyDescent="0.25">
      <c r="B89" s="640"/>
    </row>
    <row r="90" spans="2:2" s="247" customFormat="1" x14ac:dyDescent="0.25">
      <c r="B90" s="640"/>
    </row>
    <row r="91" spans="2:2" s="247" customFormat="1" x14ac:dyDescent="0.25">
      <c r="B91" s="640"/>
    </row>
    <row r="92" spans="2:2" s="247" customFormat="1" x14ac:dyDescent="0.25">
      <c r="B92" s="640"/>
    </row>
    <row r="93" spans="2:2" s="247" customFormat="1" x14ac:dyDescent="0.25">
      <c r="B93" s="640"/>
    </row>
    <row r="94" spans="2:2" s="247" customFormat="1" x14ac:dyDescent="0.25">
      <c r="B94" s="640"/>
    </row>
    <row r="95" spans="2:2" s="247" customFormat="1" x14ac:dyDescent="0.25">
      <c r="B95" s="640"/>
    </row>
    <row r="96" spans="2:2" s="247" customFormat="1" x14ac:dyDescent="0.25">
      <c r="B96" s="640"/>
    </row>
    <row r="97" spans="2:2" s="247" customFormat="1" x14ac:dyDescent="0.25">
      <c r="B97" s="640"/>
    </row>
    <row r="98" spans="2:2" s="247" customFormat="1" x14ac:dyDescent="0.25">
      <c r="B98" s="640"/>
    </row>
    <row r="99" spans="2:2" s="247" customFormat="1" x14ac:dyDescent="0.25">
      <c r="B99" s="640"/>
    </row>
    <row r="100" spans="2:2" s="247" customFormat="1" x14ac:dyDescent="0.25">
      <c r="B100" s="640"/>
    </row>
    <row r="101" spans="2:2" s="247" customFormat="1" x14ac:dyDescent="0.25">
      <c r="B101" s="640"/>
    </row>
    <row r="102" spans="2:2" s="247" customFormat="1" x14ac:dyDescent="0.25">
      <c r="B102" s="640"/>
    </row>
    <row r="103" spans="2:2" s="247" customFormat="1" x14ac:dyDescent="0.25">
      <c r="B103" s="640"/>
    </row>
    <row r="104" spans="2:2" s="247" customFormat="1" x14ac:dyDescent="0.25">
      <c r="B104" s="640"/>
    </row>
    <row r="105" spans="2:2" s="247" customFormat="1" x14ac:dyDescent="0.25">
      <c r="B105" s="640"/>
    </row>
    <row r="106" spans="2:2" s="247" customFormat="1" x14ac:dyDescent="0.25">
      <c r="B106" s="640"/>
    </row>
    <row r="107" spans="2:2" s="247" customFormat="1" x14ac:dyDescent="0.25">
      <c r="B107" s="640"/>
    </row>
    <row r="108" spans="2:2" s="247" customFormat="1" x14ac:dyDescent="0.25">
      <c r="B108" s="640"/>
    </row>
    <row r="109" spans="2:2" s="247" customFormat="1" x14ac:dyDescent="0.25">
      <c r="B109" s="640"/>
    </row>
    <row r="110" spans="2:2" s="247" customFormat="1" x14ac:dyDescent="0.25">
      <c r="B110" s="640"/>
    </row>
    <row r="111" spans="2:2" s="247" customFormat="1" x14ac:dyDescent="0.25">
      <c r="B111" s="640"/>
    </row>
    <row r="112" spans="2:2" s="247" customFormat="1" x14ac:dyDescent="0.25">
      <c r="B112" s="640"/>
    </row>
    <row r="113" spans="2:2" s="247" customFormat="1" x14ac:dyDescent="0.25">
      <c r="B113" s="640"/>
    </row>
    <row r="114" spans="2:2" s="247" customFormat="1" x14ac:dyDescent="0.25">
      <c r="B114" s="640"/>
    </row>
    <row r="115" spans="2:2" s="247" customFormat="1" x14ac:dyDescent="0.25">
      <c r="B115" s="640"/>
    </row>
    <row r="116" spans="2:2" s="247" customFormat="1" x14ac:dyDescent="0.25">
      <c r="B116" s="640"/>
    </row>
    <row r="117" spans="2:2" s="247" customFormat="1" x14ac:dyDescent="0.25">
      <c r="B117" s="640"/>
    </row>
    <row r="118" spans="2:2" s="247" customFormat="1" x14ac:dyDescent="0.25">
      <c r="B118" s="640"/>
    </row>
    <row r="119" spans="2:2" s="247" customFormat="1" x14ac:dyDescent="0.25">
      <c r="B119" s="640"/>
    </row>
    <row r="120" spans="2:2" s="247" customFormat="1" x14ac:dyDescent="0.25">
      <c r="B120" s="640"/>
    </row>
    <row r="121" spans="2:2" s="247" customFormat="1" x14ac:dyDescent="0.25">
      <c r="B121" s="640"/>
    </row>
    <row r="122" spans="2:2" s="247" customFormat="1" x14ac:dyDescent="0.25">
      <c r="B122" s="640"/>
    </row>
    <row r="123" spans="2:2" s="247" customFormat="1" x14ac:dyDescent="0.25">
      <c r="B123" s="640"/>
    </row>
    <row r="124" spans="2:2" s="247" customFormat="1" x14ac:dyDescent="0.25">
      <c r="B124" s="640"/>
    </row>
    <row r="125" spans="2:2" s="247" customFormat="1" x14ac:dyDescent="0.25">
      <c r="B125" s="640"/>
    </row>
    <row r="126" spans="2:2" s="247" customFormat="1" x14ac:dyDescent="0.25">
      <c r="B126" s="640"/>
    </row>
    <row r="127" spans="2:2" s="247" customFormat="1" x14ac:dyDescent="0.25">
      <c r="B127" s="640"/>
    </row>
    <row r="128" spans="2:2" s="247" customFormat="1" x14ac:dyDescent="0.25">
      <c r="B128" s="640"/>
    </row>
    <row r="129" spans="2:2" s="247" customFormat="1" x14ac:dyDescent="0.25">
      <c r="B129" s="640"/>
    </row>
    <row r="130" spans="2:2" s="247" customFormat="1" x14ac:dyDescent="0.25">
      <c r="B130" s="640"/>
    </row>
    <row r="131" spans="2:2" s="247" customFormat="1" x14ac:dyDescent="0.25">
      <c r="B131" s="640"/>
    </row>
    <row r="132" spans="2:2" s="247" customFormat="1" x14ac:dyDescent="0.25">
      <c r="B132" s="640"/>
    </row>
    <row r="133" spans="2:2" s="247" customFormat="1" x14ac:dyDescent="0.25">
      <c r="B133" s="640"/>
    </row>
    <row r="134" spans="2:2" s="247" customFormat="1" x14ac:dyDescent="0.25">
      <c r="B134" s="640"/>
    </row>
    <row r="135" spans="2:2" s="247" customFormat="1" x14ac:dyDescent="0.25">
      <c r="B135" s="640"/>
    </row>
    <row r="136" spans="2:2" s="247" customFormat="1" x14ac:dyDescent="0.25">
      <c r="B136" s="640"/>
    </row>
    <row r="137" spans="2:2" s="247" customFormat="1" x14ac:dyDescent="0.25">
      <c r="B137" s="640"/>
    </row>
    <row r="138" spans="2:2" s="247" customFormat="1" x14ac:dyDescent="0.25">
      <c r="B138" s="640"/>
    </row>
    <row r="139" spans="2:2" s="247" customFormat="1" x14ac:dyDescent="0.25">
      <c r="B139" s="640"/>
    </row>
    <row r="140" spans="2:2" s="247" customFormat="1" x14ac:dyDescent="0.25">
      <c r="B140" s="640"/>
    </row>
    <row r="141" spans="2:2" s="247" customFormat="1" x14ac:dyDescent="0.25">
      <c r="B141" s="640"/>
    </row>
    <row r="142" spans="2:2" s="247" customFormat="1" x14ac:dyDescent="0.25">
      <c r="B142" s="640"/>
    </row>
    <row r="143" spans="2:2" s="247" customFormat="1" x14ac:dyDescent="0.25">
      <c r="B143" s="640"/>
    </row>
    <row r="144" spans="2:2" s="247" customFormat="1" x14ac:dyDescent="0.25">
      <c r="B144" s="640"/>
    </row>
    <row r="145" spans="2:2" s="247" customFormat="1" x14ac:dyDescent="0.25">
      <c r="B145" s="640"/>
    </row>
    <row r="146" spans="2:2" s="247" customFormat="1" x14ac:dyDescent="0.25">
      <c r="B146" s="640"/>
    </row>
    <row r="147" spans="2:2" s="247" customFormat="1" x14ac:dyDescent="0.25">
      <c r="B147" s="640"/>
    </row>
    <row r="148" spans="2:2" s="247" customFormat="1" x14ac:dyDescent="0.25">
      <c r="B148" s="640"/>
    </row>
    <row r="149" spans="2:2" s="247" customFormat="1" x14ac:dyDescent="0.25">
      <c r="B149" s="640"/>
    </row>
    <row r="150" spans="2:2" s="247" customFormat="1" x14ac:dyDescent="0.25">
      <c r="B150" s="640"/>
    </row>
    <row r="151" spans="2:2" s="247" customFormat="1" x14ac:dyDescent="0.25">
      <c r="B151" s="640"/>
    </row>
    <row r="152" spans="2:2" s="247" customFormat="1" x14ac:dyDescent="0.25">
      <c r="B152" s="640"/>
    </row>
    <row r="153" spans="2:2" s="247" customFormat="1" x14ac:dyDescent="0.25">
      <c r="B153" s="640"/>
    </row>
    <row r="154" spans="2:2" s="247" customFormat="1" x14ac:dyDescent="0.25">
      <c r="B154" s="640"/>
    </row>
    <row r="155" spans="2:2" s="247" customFormat="1" x14ac:dyDescent="0.25">
      <c r="B155" s="640"/>
    </row>
    <row r="156" spans="2:2" s="247" customFormat="1" x14ac:dyDescent="0.25">
      <c r="B156" s="640"/>
    </row>
    <row r="157" spans="2:2" s="247" customFormat="1" x14ac:dyDescent="0.25">
      <c r="B157" s="640"/>
    </row>
    <row r="158" spans="2:2" s="247" customFormat="1" x14ac:dyDescent="0.25">
      <c r="B158" s="640"/>
    </row>
    <row r="159" spans="2:2" s="247" customFormat="1" x14ac:dyDescent="0.25">
      <c r="B159" s="640"/>
    </row>
    <row r="160" spans="2:2" s="247" customFormat="1" x14ac:dyDescent="0.25">
      <c r="B160" s="640"/>
    </row>
    <row r="161" spans="2:2" s="247" customFormat="1" x14ac:dyDescent="0.25">
      <c r="B161" s="640"/>
    </row>
    <row r="162" spans="2:2" s="247" customFormat="1" x14ac:dyDescent="0.25">
      <c r="B162" s="640"/>
    </row>
    <row r="163" spans="2:2" s="247" customFormat="1" x14ac:dyDescent="0.25">
      <c r="B163" s="640"/>
    </row>
    <row r="164" spans="2:2" s="247" customFormat="1" x14ac:dyDescent="0.25">
      <c r="B164" s="640"/>
    </row>
    <row r="165" spans="2:2" s="247" customFormat="1" x14ac:dyDescent="0.25">
      <c r="B165" s="640"/>
    </row>
    <row r="166" spans="2:2" s="247" customFormat="1" x14ac:dyDescent="0.25">
      <c r="B166" s="640"/>
    </row>
    <row r="167" spans="2:2" s="247" customFormat="1" x14ac:dyDescent="0.25">
      <c r="B167" s="640"/>
    </row>
    <row r="168" spans="2:2" s="247" customFormat="1" x14ac:dyDescent="0.25">
      <c r="B168" s="640"/>
    </row>
    <row r="169" spans="2:2" s="247" customFormat="1" x14ac:dyDescent="0.25">
      <c r="B169" s="640"/>
    </row>
    <row r="170" spans="2:2" s="247" customFormat="1" x14ac:dyDescent="0.25">
      <c r="B170" s="640"/>
    </row>
    <row r="171" spans="2:2" s="247" customFormat="1" x14ac:dyDescent="0.25">
      <c r="B171" s="640"/>
    </row>
    <row r="172" spans="2:2" s="247" customFormat="1" x14ac:dyDescent="0.25">
      <c r="B172" s="640"/>
    </row>
    <row r="173" spans="2:2" s="247" customFormat="1" x14ac:dyDescent="0.25">
      <c r="B173" s="640"/>
    </row>
    <row r="174" spans="2:2" s="247" customFormat="1" x14ac:dyDescent="0.25">
      <c r="B174" s="640"/>
    </row>
    <row r="175" spans="2:2" s="247" customFormat="1" x14ac:dyDescent="0.25">
      <c r="B175" s="640"/>
    </row>
    <row r="176" spans="2:2" s="247" customFormat="1" x14ac:dyDescent="0.25">
      <c r="B176" s="640"/>
    </row>
    <row r="177" spans="2:2" s="247" customFormat="1" x14ac:dyDescent="0.25">
      <c r="B177" s="640"/>
    </row>
    <row r="178" spans="2:2" s="247" customFormat="1" x14ac:dyDescent="0.25">
      <c r="B178" s="640"/>
    </row>
    <row r="179" spans="2:2" s="247" customFormat="1" x14ac:dyDescent="0.25">
      <c r="B179" s="640"/>
    </row>
    <row r="180" spans="2:2" s="247" customFormat="1" x14ac:dyDescent="0.25">
      <c r="B180" s="640"/>
    </row>
    <row r="181" spans="2:2" s="247" customFormat="1" x14ac:dyDescent="0.25">
      <c r="B181" s="640"/>
    </row>
    <row r="182" spans="2:2" s="247" customFormat="1" x14ac:dyDescent="0.25">
      <c r="B182" s="640"/>
    </row>
    <row r="183" spans="2:2" s="247" customFormat="1" x14ac:dyDescent="0.25">
      <c r="B183" s="640"/>
    </row>
    <row r="184" spans="2:2" s="247" customFormat="1" x14ac:dyDescent="0.25">
      <c r="B184" s="640"/>
    </row>
    <row r="185" spans="2:2" s="247" customFormat="1" x14ac:dyDescent="0.25">
      <c r="B185" s="640"/>
    </row>
    <row r="186" spans="2:2" s="247" customFormat="1" x14ac:dyDescent="0.25">
      <c r="B186" s="640"/>
    </row>
    <row r="187" spans="2:2" s="247" customFormat="1" x14ac:dyDescent="0.25">
      <c r="B187" s="640"/>
    </row>
    <row r="188" spans="2:2" s="247" customFormat="1" x14ac:dyDescent="0.25">
      <c r="B188" s="640"/>
    </row>
    <row r="189" spans="2:2" s="247" customFormat="1" x14ac:dyDescent="0.25">
      <c r="B189" s="640"/>
    </row>
    <row r="190" spans="2:2" s="247" customFormat="1" x14ac:dyDescent="0.25">
      <c r="B190" s="640"/>
    </row>
    <row r="191" spans="2:2" s="247" customFormat="1" x14ac:dyDescent="0.25">
      <c r="B191" s="640"/>
    </row>
    <row r="192" spans="2:2" s="247" customFormat="1" x14ac:dyDescent="0.25">
      <c r="B192" s="640"/>
    </row>
    <row r="193" spans="2:2" s="247" customFormat="1" x14ac:dyDescent="0.25">
      <c r="B193" s="640"/>
    </row>
    <row r="194" spans="2:2" s="247" customFormat="1" x14ac:dyDescent="0.25">
      <c r="B194" s="640"/>
    </row>
    <row r="195" spans="2:2" s="247" customFormat="1" x14ac:dyDescent="0.25">
      <c r="B195" s="640"/>
    </row>
    <row r="196" spans="2:2" s="247" customFormat="1" x14ac:dyDescent="0.25">
      <c r="B196" s="640"/>
    </row>
    <row r="197" spans="2:2" s="247" customFormat="1" x14ac:dyDescent="0.25">
      <c r="B197" s="640"/>
    </row>
    <row r="198" spans="2:2" s="247" customFormat="1" x14ac:dyDescent="0.25">
      <c r="B198" s="640"/>
    </row>
    <row r="199" spans="2:2" s="247" customFormat="1" x14ac:dyDescent="0.25">
      <c r="B199" s="640"/>
    </row>
    <row r="200" spans="2:2" s="247" customFormat="1" x14ac:dyDescent="0.25">
      <c r="B200" s="640"/>
    </row>
    <row r="201" spans="2:2" s="247" customFormat="1" x14ac:dyDescent="0.25">
      <c r="B201" s="640"/>
    </row>
    <row r="202" spans="2:2" s="247" customFormat="1" x14ac:dyDescent="0.25">
      <c r="B202" s="640"/>
    </row>
    <row r="203" spans="2:2" s="247" customFormat="1" x14ac:dyDescent="0.25">
      <c r="B203" s="640"/>
    </row>
    <row r="204" spans="2:2" s="247" customFormat="1" x14ac:dyDescent="0.25">
      <c r="B204" s="640"/>
    </row>
    <row r="205" spans="2:2" s="247" customFormat="1" x14ac:dyDescent="0.25">
      <c r="B205" s="640"/>
    </row>
    <row r="206" spans="2:2" s="247" customFormat="1" x14ac:dyDescent="0.25">
      <c r="B206" s="640"/>
    </row>
    <row r="207" spans="2:2" s="247" customFormat="1" x14ac:dyDescent="0.25">
      <c r="B207" s="640"/>
    </row>
    <row r="208" spans="2:2" s="247" customFormat="1" x14ac:dyDescent="0.25">
      <c r="B208" s="640"/>
    </row>
    <row r="209" spans="2:2" s="247" customFormat="1" x14ac:dyDescent="0.25">
      <c r="B209" s="640"/>
    </row>
    <row r="210" spans="2:2" s="247" customFormat="1" x14ac:dyDescent="0.25">
      <c r="B210" s="640"/>
    </row>
    <row r="211" spans="2:2" s="247" customFormat="1" x14ac:dyDescent="0.25">
      <c r="B211" s="640"/>
    </row>
    <row r="212" spans="2:2" s="247" customFormat="1" x14ac:dyDescent="0.25">
      <c r="B212" s="640"/>
    </row>
    <row r="213" spans="2:2" s="247" customFormat="1" x14ac:dyDescent="0.25">
      <c r="B213" s="640"/>
    </row>
    <row r="214" spans="2:2" s="247" customFormat="1" x14ac:dyDescent="0.25">
      <c r="B214" s="640"/>
    </row>
    <row r="215" spans="2:2" s="247" customFormat="1" x14ac:dyDescent="0.25">
      <c r="B215" s="640"/>
    </row>
    <row r="216" spans="2:2" s="247" customFormat="1" x14ac:dyDescent="0.25">
      <c r="B216" s="640"/>
    </row>
    <row r="217" spans="2:2" s="247" customFormat="1" x14ac:dyDescent="0.25">
      <c r="B217" s="640"/>
    </row>
    <row r="218" spans="2:2" s="247" customFormat="1" x14ac:dyDescent="0.25">
      <c r="B218" s="640"/>
    </row>
    <row r="219" spans="2:2" s="247" customFormat="1" x14ac:dyDescent="0.25">
      <c r="B219" s="640"/>
    </row>
    <row r="220" spans="2:2" s="247" customFormat="1" x14ac:dyDescent="0.25">
      <c r="B220" s="640"/>
    </row>
    <row r="221" spans="2:2" s="247" customFormat="1" x14ac:dyDescent="0.25">
      <c r="B221" s="640"/>
    </row>
    <row r="222" spans="2:2" s="247" customFormat="1" x14ac:dyDescent="0.25">
      <c r="B222" s="640"/>
    </row>
    <row r="223" spans="2:2" s="247" customFormat="1" x14ac:dyDescent="0.25">
      <c r="B223" s="640"/>
    </row>
    <row r="224" spans="2:2" s="247" customFormat="1" x14ac:dyDescent="0.25">
      <c r="B224" s="640"/>
    </row>
    <row r="225" spans="2:2" s="247" customFormat="1" x14ac:dyDescent="0.25">
      <c r="B225" s="640"/>
    </row>
    <row r="226" spans="2:2" s="247" customFormat="1" x14ac:dyDescent="0.25">
      <c r="B226" s="640"/>
    </row>
    <row r="227" spans="2:2" s="247" customFormat="1" x14ac:dyDescent="0.25">
      <c r="B227" s="640"/>
    </row>
    <row r="228" spans="2:2" s="247" customFormat="1" x14ac:dyDescent="0.25">
      <c r="B228" s="640"/>
    </row>
    <row r="229" spans="2:2" s="247" customFormat="1" x14ac:dyDescent="0.25">
      <c r="B229" s="640"/>
    </row>
    <row r="230" spans="2:2" s="247" customFormat="1" x14ac:dyDescent="0.25">
      <c r="B230" s="640"/>
    </row>
    <row r="231" spans="2:2" s="247" customFormat="1" x14ac:dyDescent="0.25">
      <c r="B231" s="640"/>
    </row>
    <row r="232" spans="2:2" s="247" customFormat="1" x14ac:dyDescent="0.25">
      <c r="B232" s="640"/>
    </row>
    <row r="233" spans="2:2" s="247" customFormat="1" x14ac:dyDescent="0.25">
      <c r="B233" s="640"/>
    </row>
    <row r="234" spans="2:2" s="247" customFormat="1" x14ac:dyDescent="0.25">
      <c r="B234" s="640"/>
    </row>
    <row r="235" spans="2:2" s="247" customFormat="1" x14ac:dyDescent="0.25">
      <c r="B235" s="640"/>
    </row>
    <row r="236" spans="2:2" s="247" customFormat="1" x14ac:dyDescent="0.25">
      <c r="B236" s="640"/>
    </row>
    <row r="237" spans="2:2" s="247" customFormat="1" x14ac:dyDescent="0.25">
      <c r="B237" s="640"/>
    </row>
    <row r="238" spans="2:2" s="247" customFormat="1" x14ac:dyDescent="0.25">
      <c r="B238" s="640"/>
    </row>
    <row r="239" spans="2:2" s="247" customFormat="1" x14ac:dyDescent="0.25">
      <c r="B239" s="640"/>
    </row>
    <row r="240" spans="2:2" s="247" customFormat="1" x14ac:dyDescent="0.25">
      <c r="B240" s="640"/>
    </row>
    <row r="241" spans="2:2" s="247" customFormat="1" x14ac:dyDescent="0.25">
      <c r="B241" s="640"/>
    </row>
    <row r="242" spans="2:2" s="247" customFormat="1" x14ac:dyDescent="0.25">
      <c r="B242" s="640"/>
    </row>
    <row r="243" spans="2:2" s="247" customFormat="1" x14ac:dyDescent="0.25">
      <c r="B243" s="640"/>
    </row>
    <row r="244" spans="2:2" s="247" customFormat="1" x14ac:dyDescent="0.25">
      <c r="B244" s="640"/>
    </row>
    <row r="245" spans="2:2" s="247" customFormat="1" x14ac:dyDescent="0.25">
      <c r="B245" s="640"/>
    </row>
    <row r="246" spans="2:2" s="247" customFormat="1" x14ac:dyDescent="0.25">
      <c r="B246" s="640"/>
    </row>
    <row r="247" spans="2:2" s="247" customFormat="1" x14ac:dyDescent="0.25">
      <c r="B247" s="640"/>
    </row>
    <row r="248" spans="2:2" s="247" customFormat="1" x14ac:dyDescent="0.25">
      <c r="B248" s="640"/>
    </row>
    <row r="249" spans="2:2" s="247" customFormat="1" x14ac:dyDescent="0.25">
      <c r="B249" s="640"/>
    </row>
    <row r="250" spans="2:2" s="247" customFormat="1" x14ac:dyDescent="0.25">
      <c r="B250" s="640"/>
    </row>
    <row r="251" spans="2:2" s="247" customFormat="1" x14ac:dyDescent="0.25">
      <c r="B251" s="640"/>
    </row>
    <row r="252" spans="2:2" s="247" customFormat="1" x14ac:dyDescent="0.25">
      <c r="B252" s="640"/>
    </row>
    <row r="253" spans="2:2" s="247" customFormat="1" x14ac:dyDescent="0.25">
      <c r="B253" s="640"/>
    </row>
    <row r="254" spans="2:2" s="247" customFormat="1" x14ac:dyDescent="0.25">
      <c r="B254" s="640"/>
    </row>
    <row r="255" spans="2:2" s="247" customFormat="1" x14ac:dyDescent="0.25">
      <c r="B255" s="640"/>
    </row>
    <row r="256" spans="2:2" s="247" customFormat="1" x14ac:dyDescent="0.25">
      <c r="B256" s="640"/>
    </row>
    <row r="257" spans="2:2" s="247" customFormat="1" x14ac:dyDescent="0.25">
      <c r="B257" s="640"/>
    </row>
    <row r="258" spans="2:2" s="247" customFormat="1" x14ac:dyDescent="0.25">
      <c r="B258" s="640"/>
    </row>
    <row r="259" spans="2:2" s="247" customFormat="1" x14ac:dyDescent="0.25">
      <c r="B259" s="640"/>
    </row>
    <row r="260" spans="2:2" s="247" customFormat="1" x14ac:dyDescent="0.25">
      <c r="B260" s="640"/>
    </row>
    <row r="261" spans="2:2" s="247" customFormat="1" x14ac:dyDescent="0.25">
      <c r="B261" s="640"/>
    </row>
    <row r="262" spans="2:2" s="247" customFormat="1" x14ac:dyDescent="0.25">
      <c r="B262" s="640"/>
    </row>
    <row r="263" spans="2:2" s="247" customFormat="1" x14ac:dyDescent="0.25">
      <c r="B263" s="640"/>
    </row>
    <row r="264" spans="2:2" s="247" customFormat="1" x14ac:dyDescent="0.25">
      <c r="B264" s="640"/>
    </row>
    <row r="265" spans="2:2" s="247" customFormat="1" x14ac:dyDescent="0.25">
      <c r="B265" s="640"/>
    </row>
    <row r="266" spans="2:2" s="247" customFormat="1" x14ac:dyDescent="0.25">
      <c r="B266" s="640"/>
    </row>
    <row r="267" spans="2:2" s="247" customFormat="1" x14ac:dyDescent="0.25">
      <c r="B267" s="640"/>
    </row>
    <row r="268" spans="2:2" s="247" customFormat="1" x14ac:dyDescent="0.25">
      <c r="B268" s="640"/>
    </row>
    <row r="269" spans="2:2" s="247" customFormat="1" x14ac:dyDescent="0.25">
      <c r="B269" s="640"/>
    </row>
    <row r="270" spans="2:2" s="247" customFormat="1" x14ac:dyDescent="0.25">
      <c r="B270" s="640"/>
    </row>
    <row r="271" spans="2:2" s="247" customFormat="1" x14ac:dyDescent="0.25">
      <c r="B271" s="640"/>
    </row>
    <row r="272" spans="2:2" s="247" customFormat="1" x14ac:dyDescent="0.25">
      <c r="B272" s="640"/>
    </row>
    <row r="273" spans="2:2" s="247" customFormat="1" x14ac:dyDescent="0.25">
      <c r="B273" s="640"/>
    </row>
    <row r="274" spans="2:2" s="247" customFormat="1" x14ac:dyDescent="0.25">
      <c r="B274" s="640"/>
    </row>
    <row r="275" spans="2:2" s="247" customFormat="1" x14ac:dyDescent="0.25">
      <c r="B275" s="640"/>
    </row>
    <row r="276" spans="2:2" s="247" customFormat="1" x14ac:dyDescent="0.25">
      <c r="B276" s="640"/>
    </row>
    <row r="277" spans="2:2" s="247" customFormat="1" x14ac:dyDescent="0.25">
      <c r="B277" s="640"/>
    </row>
    <row r="278" spans="2:2" s="247" customFormat="1" x14ac:dyDescent="0.25">
      <c r="B278" s="640"/>
    </row>
    <row r="279" spans="2:2" s="247" customFormat="1" x14ac:dyDescent="0.25">
      <c r="B279" s="640"/>
    </row>
    <row r="280" spans="2:2" s="247" customFormat="1" x14ac:dyDescent="0.25">
      <c r="B280" s="640"/>
    </row>
    <row r="281" spans="2:2" s="247" customFormat="1" x14ac:dyDescent="0.25">
      <c r="B281" s="640"/>
    </row>
    <row r="282" spans="2:2" s="247" customFormat="1" x14ac:dyDescent="0.25">
      <c r="B282" s="640"/>
    </row>
    <row r="283" spans="2:2" s="247" customFormat="1" x14ac:dyDescent="0.25">
      <c r="B283" s="640"/>
    </row>
    <row r="284" spans="2:2" s="247" customFormat="1" x14ac:dyDescent="0.25">
      <c r="B284" s="640"/>
    </row>
    <row r="285" spans="2:2" s="247" customFormat="1" x14ac:dyDescent="0.25">
      <c r="B285" s="640"/>
    </row>
    <row r="286" spans="2:2" s="247" customFormat="1" x14ac:dyDescent="0.25">
      <c r="B286" s="640"/>
    </row>
    <row r="287" spans="2:2" s="247" customFormat="1" x14ac:dyDescent="0.25">
      <c r="B287" s="640"/>
    </row>
    <row r="288" spans="2:2" s="247" customFormat="1" x14ac:dyDescent="0.25">
      <c r="B288" s="640"/>
    </row>
    <row r="289" spans="2:2" s="247" customFormat="1" x14ac:dyDescent="0.25">
      <c r="B289" s="640"/>
    </row>
    <row r="290" spans="2:2" s="247" customFormat="1" x14ac:dyDescent="0.25">
      <c r="B290" s="640"/>
    </row>
    <row r="291" spans="2:2" s="247" customFormat="1" x14ac:dyDescent="0.25">
      <c r="B291" s="640"/>
    </row>
    <row r="292" spans="2:2" s="247" customFormat="1" x14ac:dyDescent="0.25">
      <c r="B292" s="640"/>
    </row>
    <row r="293" spans="2:2" s="247" customFormat="1" x14ac:dyDescent="0.25">
      <c r="B293" s="640"/>
    </row>
    <row r="294" spans="2:2" s="247" customFormat="1" x14ac:dyDescent="0.25">
      <c r="B294" s="640"/>
    </row>
    <row r="295" spans="2:2" s="247" customFormat="1" x14ac:dyDescent="0.25">
      <c r="B295" s="640"/>
    </row>
    <row r="296" spans="2:2" s="247" customFormat="1" x14ac:dyDescent="0.25">
      <c r="B296" s="640"/>
    </row>
    <row r="297" spans="2:2" s="247" customFormat="1" x14ac:dyDescent="0.25">
      <c r="B297" s="640"/>
    </row>
    <row r="298" spans="2:2" s="247" customFormat="1" x14ac:dyDescent="0.25">
      <c r="B298" s="640"/>
    </row>
    <row r="299" spans="2:2" s="247" customFormat="1" x14ac:dyDescent="0.25">
      <c r="B299" s="640"/>
    </row>
    <row r="300" spans="2:2" s="247" customFormat="1" x14ac:dyDescent="0.25">
      <c r="B300" s="640"/>
    </row>
    <row r="301" spans="2:2" s="247" customFormat="1" x14ac:dyDescent="0.25">
      <c r="B301" s="640"/>
    </row>
    <row r="302" spans="2:2" s="247" customFormat="1" x14ac:dyDescent="0.25">
      <c r="B302" s="640"/>
    </row>
    <row r="303" spans="2:2" s="247" customFormat="1" x14ac:dyDescent="0.25">
      <c r="B303" s="640"/>
    </row>
    <row r="304" spans="2:2" s="247" customFormat="1" x14ac:dyDescent="0.25">
      <c r="B304" s="640"/>
    </row>
    <row r="305" spans="2:2" s="247" customFormat="1" x14ac:dyDescent="0.25">
      <c r="B305" s="640"/>
    </row>
    <row r="306" spans="2:2" s="247" customFormat="1" x14ac:dyDescent="0.25">
      <c r="B306" s="640"/>
    </row>
    <row r="307" spans="2:2" s="247" customFormat="1" x14ac:dyDescent="0.25">
      <c r="B307" s="640"/>
    </row>
    <row r="308" spans="2:2" s="247" customFormat="1" x14ac:dyDescent="0.25">
      <c r="B308" s="640"/>
    </row>
    <row r="309" spans="2:2" s="247" customFormat="1" x14ac:dyDescent="0.25">
      <c r="B309" s="640"/>
    </row>
    <row r="310" spans="2:2" s="247" customFormat="1" x14ac:dyDescent="0.25">
      <c r="B310" s="640"/>
    </row>
    <row r="311" spans="2:2" s="247" customFormat="1" x14ac:dyDescent="0.25">
      <c r="B311" s="640"/>
    </row>
    <row r="312" spans="2:2" s="247" customFormat="1" x14ac:dyDescent="0.25">
      <c r="B312" s="640"/>
    </row>
    <row r="313" spans="2:2" s="247" customFormat="1" x14ac:dyDescent="0.25">
      <c r="B313" s="640"/>
    </row>
    <row r="314" spans="2:2" s="247" customFormat="1" x14ac:dyDescent="0.25">
      <c r="B314" s="640"/>
    </row>
    <row r="315" spans="2:2" s="247" customFormat="1" x14ac:dyDescent="0.25">
      <c r="B315" s="640"/>
    </row>
    <row r="316" spans="2:2" s="247" customFormat="1" x14ac:dyDescent="0.25">
      <c r="B316" s="640"/>
    </row>
    <row r="317" spans="2:2" s="247" customFormat="1" x14ac:dyDescent="0.25">
      <c r="B317" s="640"/>
    </row>
    <row r="318" spans="2:2" s="247" customFormat="1" x14ac:dyDescent="0.25">
      <c r="B318" s="640"/>
    </row>
    <row r="319" spans="2:2" s="247" customFormat="1" x14ac:dyDescent="0.25">
      <c r="B319" s="640"/>
    </row>
    <row r="320" spans="2:2" s="247" customFormat="1" x14ac:dyDescent="0.25">
      <c r="B320" s="640"/>
    </row>
    <row r="321" spans="2:2" s="247" customFormat="1" x14ac:dyDescent="0.25">
      <c r="B321" s="640"/>
    </row>
    <row r="322" spans="2:2" s="247" customFormat="1" x14ac:dyDescent="0.25">
      <c r="B322" s="640"/>
    </row>
    <row r="323" spans="2:2" s="247" customFormat="1" x14ac:dyDescent="0.25">
      <c r="B323" s="640"/>
    </row>
    <row r="324" spans="2:2" s="247" customFormat="1" x14ac:dyDescent="0.25">
      <c r="B324" s="640"/>
    </row>
    <row r="325" spans="2:2" s="247" customFormat="1" x14ac:dyDescent="0.25">
      <c r="B325" s="640"/>
    </row>
    <row r="326" spans="2:2" s="247" customFormat="1" x14ac:dyDescent="0.25">
      <c r="B326" s="640"/>
    </row>
    <row r="327" spans="2:2" s="247" customFormat="1" x14ac:dyDescent="0.25">
      <c r="B327" s="640"/>
    </row>
    <row r="328" spans="2:2" s="247" customFormat="1" x14ac:dyDescent="0.25">
      <c r="B328" s="640"/>
    </row>
    <row r="329" spans="2:2" s="247" customFormat="1" x14ac:dyDescent="0.25">
      <c r="B329" s="640"/>
    </row>
    <row r="330" spans="2:2" s="247" customFormat="1" x14ac:dyDescent="0.25">
      <c r="B330" s="640"/>
    </row>
    <row r="331" spans="2:2" s="247" customFormat="1" x14ac:dyDescent="0.25">
      <c r="B331" s="640"/>
    </row>
    <row r="332" spans="2:2" s="247" customFormat="1" x14ac:dyDescent="0.25">
      <c r="B332" s="640"/>
    </row>
    <row r="333" spans="2:2" s="247" customFormat="1" x14ac:dyDescent="0.25">
      <c r="B333" s="640"/>
    </row>
    <row r="334" spans="2:2" s="247" customFormat="1" x14ac:dyDescent="0.25">
      <c r="B334" s="640"/>
    </row>
    <row r="335" spans="2:2" s="247" customFormat="1" x14ac:dyDescent="0.25">
      <c r="B335" s="640"/>
    </row>
    <row r="336" spans="2:2" s="247" customFormat="1" x14ac:dyDescent="0.25">
      <c r="B336" s="640"/>
    </row>
    <row r="337" spans="2:2" s="247" customFormat="1" x14ac:dyDescent="0.25">
      <c r="B337" s="640"/>
    </row>
    <row r="338" spans="2:2" s="247" customFormat="1" x14ac:dyDescent="0.25">
      <c r="B338" s="640"/>
    </row>
    <row r="339" spans="2:2" s="247" customFormat="1" x14ac:dyDescent="0.25">
      <c r="B339" s="640"/>
    </row>
    <row r="340" spans="2:2" s="247" customFormat="1" x14ac:dyDescent="0.25">
      <c r="B340" s="640"/>
    </row>
    <row r="341" spans="2:2" s="247" customFormat="1" x14ac:dyDescent="0.25">
      <c r="B341" s="640"/>
    </row>
    <row r="342" spans="2:2" s="247" customFormat="1" x14ac:dyDescent="0.25">
      <c r="B342" s="640"/>
    </row>
    <row r="343" spans="2:2" s="247" customFormat="1" x14ac:dyDescent="0.25">
      <c r="B343" s="640"/>
    </row>
    <row r="344" spans="2:2" s="247" customFormat="1" x14ac:dyDescent="0.25">
      <c r="B344" s="640"/>
    </row>
    <row r="345" spans="2:2" s="247" customFormat="1" x14ac:dyDescent="0.25">
      <c r="B345" s="640"/>
    </row>
    <row r="346" spans="2:2" s="247" customFormat="1" x14ac:dyDescent="0.25">
      <c r="B346" s="640"/>
    </row>
    <row r="347" spans="2:2" s="247" customFormat="1" x14ac:dyDescent="0.25">
      <c r="B347" s="640"/>
    </row>
    <row r="348" spans="2:2" s="247" customFormat="1" x14ac:dyDescent="0.25">
      <c r="B348" s="640"/>
    </row>
    <row r="349" spans="2:2" s="247" customFormat="1" x14ac:dyDescent="0.25">
      <c r="B349" s="640"/>
    </row>
    <row r="350" spans="2:2" s="247" customFormat="1" x14ac:dyDescent="0.25">
      <c r="B350" s="640"/>
    </row>
    <row r="351" spans="2:2" s="247" customFormat="1" x14ac:dyDescent="0.25">
      <c r="B351" s="640"/>
    </row>
    <row r="352" spans="2:2" s="247" customFormat="1" x14ac:dyDescent="0.25">
      <c r="B352" s="640"/>
    </row>
    <row r="353" spans="2:2" s="247" customFormat="1" x14ac:dyDescent="0.25">
      <c r="B353" s="640"/>
    </row>
    <row r="354" spans="2:2" s="247" customFormat="1" x14ac:dyDescent="0.25">
      <c r="B354" s="640"/>
    </row>
    <row r="355" spans="2:2" s="247" customFormat="1" x14ac:dyDescent="0.25">
      <c r="B355" s="640"/>
    </row>
    <row r="356" spans="2:2" s="247" customFormat="1" x14ac:dyDescent="0.25">
      <c r="B356" s="640"/>
    </row>
    <row r="357" spans="2:2" s="247" customFormat="1" x14ac:dyDescent="0.25">
      <c r="B357" s="640"/>
    </row>
    <row r="358" spans="2:2" s="247" customFormat="1" x14ac:dyDescent="0.25">
      <c r="B358" s="640"/>
    </row>
    <row r="359" spans="2:2" s="247" customFormat="1" x14ac:dyDescent="0.25">
      <c r="B359" s="640"/>
    </row>
    <row r="360" spans="2:2" s="247" customFormat="1" x14ac:dyDescent="0.25">
      <c r="B360" s="640"/>
    </row>
    <row r="361" spans="2:2" s="247" customFormat="1" x14ac:dyDescent="0.25">
      <c r="B361" s="640"/>
    </row>
    <row r="362" spans="2:2" s="247" customFormat="1" x14ac:dyDescent="0.25">
      <c r="B362" s="640"/>
    </row>
    <row r="363" spans="2:2" s="247" customFormat="1" x14ac:dyDescent="0.25">
      <c r="B363" s="640"/>
    </row>
    <row r="364" spans="2:2" s="247" customFormat="1" x14ac:dyDescent="0.25">
      <c r="B364" s="640"/>
    </row>
    <row r="365" spans="2:2" s="247" customFormat="1" x14ac:dyDescent="0.25">
      <c r="B365" s="640"/>
    </row>
    <row r="366" spans="2:2" s="247" customFormat="1" x14ac:dyDescent="0.25">
      <c r="B366" s="640"/>
    </row>
    <row r="367" spans="2:2" s="247" customFormat="1" x14ac:dyDescent="0.25">
      <c r="B367" s="640"/>
    </row>
    <row r="368" spans="2:2" s="247" customFormat="1" x14ac:dyDescent="0.25">
      <c r="B368" s="640"/>
    </row>
    <row r="369" spans="2:2" s="247" customFormat="1" x14ac:dyDescent="0.25">
      <c r="B369" s="640"/>
    </row>
    <row r="370" spans="2:2" s="247" customFormat="1" x14ac:dyDescent="0.25">
      <c r="B370" s="640"/>
    </row>
    <row r="371" spans="2:2" s="247" customFormat="1" x14ac:dyDescent="0.25">
      <c r="B371" s="640"/>
    </row>
    <row r="372" spans="2:2" s="247" customFormat="1" x14ac:dyDescent="0.25">
      <c r="B372" s="640"/>
    </row>
    <row r="373" spans="2:2" s="247" customFormat="1" x14ac:dyDescent="0.25">
      <c r="B373" s="640"/>
    </row>
    <row r="374" spans="2:2" s="247" customFormat="1" x14ac:dyDescent="0.25">
      <c r="B374" s="640"/>
    </row>
    <row r="375" spans="2:2" s="247" customFormat="1" x14ac:dyDescent="0.25">
      <c r="B375" s="640"/>
    </row>
    <row r="376" spans="2:2" s="247" customFormat="1" x14ac:dyDescent="0.25">
      <c r="B376" s="640"/>
    </row>
    <row r="377" spans="2:2" s="247" customFormat="1" x14ac:dyDescent="0.25">
      <c r="B377" s="640"/>
    </row>
    <row r="378" spans="2:2" s="247" customFormat="1" x14ac:dyDescent="0.25">
      <c r="B378" s="640"/>
    </row>
    <row r="379" spans="2:2" s="247" customFormat="1" x14ac:dyDescent="0.25">
      <c r="B379" s="640"/>
    </row>
    <row r="380" spans="2:2" s="247" customFormat="1" x14ac:dyDescent="0.25">
      <c r="B380" s="640"/>
    </row>
    <row r="381" spans="2:2" s="247" customFormat="1" x14ac:dyDescent="0.25">
      <c r="B381" s="640"/>
    </row>
    <row r="382" spans="2:2" s="247" customFormat="1" x14ac:dyDescent="0.25">
      <c r="B382" s="640"/>
    </row>
    <row r="383" spans="2:2" s="247" customFormat="1" x14ac:dyDescent="0.25">
      <c r="B383" s="640"/>
    </row>
    <row r="384" spans="2:2" s="247" customFormat="1" x14ac:dyDescent="0.25">
      <c r="B384" s="640"/>
    </row>
    <row r="385" spans="2:2" s="247" customFormat="1" x14ac:dyDescent="0.25">
      <c r="B385" s="640"/>
    </row>
    <row r="386" spans="2:2" s="247" customFormat="1" x14ac:dyDescent="0.25">
      <c r="B386" s="640"/>
    </row>
    <row r="387" spans="2:2" s="247" customFormat="1" x14ac:dyDescent="0.25">
      <c r="B387" s="640"/>
    </row>
    <row r="388" spans="2:2" s="247" customFormat="1" x14ac:dyDescent="0.25">
      <c r="B388" s="640"/>
    </row>
    <row r="389" spans="2:2" s="247" customFormat="1" x14ac:dyDescent="0.25">
      <c r="B389" s="640"/>
    </row>
    <row r="390" spans="2:2" s="247" customFormat="1" x14ac:dyDescent="0.25">
      <c r="B390" s="640"/>
    </row>
    <row r="391" spans="2:2" s="247" customFormat="1" x14ac:dyDescent="0.25">
      <c r="B391" s="640"/>
    </row>
    <row r="392" spans="2:2" s="247" customFormat="1" x14ac:dyDescent="0.25">
      <c r="B392" s="640"/>
    </row>
    <row r="393" spans="2:2" s="247" customFormat="1" x14ac:dyDescent="0.25">
      <c r="B393" s="640"/>
    </row>
    <row r="394" spans="2:2" s="247" customFormat="1" x14ac:dyDescent="0.25">
      <c r="B394" s="640"/>
    </row>
    <row r="395" spans="2:2" s="247" customFormat="1" x14ac:dyDescent="0.25">
      <c r="B395" s="640"/>
    </row>
    <row r="396" spans="2:2" s="247" customFormat="1" x14ac:dyDescent="0.25">
      <c r="B396" s="640"/>
    </row>
    <row r="397" spans="2:2" s="247" customFormat="1" x14ac:dyDescent="0.25">
      <c r="B397" s="640"/>
    </row>
    <row r="398" spans="2:2" s="247" customFormat="1" x14ac:dyDescent="0.25">
      <c r="B398" s="640"/>
    </row>
    <row r="399" spans="2:2" s="247" customFormat="1" x14ac:dyDescent="0.25">
      <c r="B399" s="640"/>
    </row>
    <row r="400" spans="2:2" s="247" customFormat="1" x14ac:dyDescent="0.25">
      <c r="B400" s="640"/>
    </row>
    <row r="401" spans="2:2" s="247" customFormat="1" x14ac:dyDescent="0.25">
      <c r="B401" s="640"/>
    </row>
    <row r="402" spans="2:2" s="247" customFormat="1" x14ac:dyDescent="0.25">
      <c r="B402" s="640"/>
    </row>
    <row r="403" spans="2:2" s="247" customFormat="1" x14ac:dyDescent="0.25">
      <c r="B403" s="640"/>
    </row>
    <row r="404" spans="2:2" s="247" customFormat="1" x14ac:dyDescent="0.25">
      <c r="B404" s="640"/>
    </row>
    <row r="405" spans="2:2" s="247" customFormat="1" x14ac:dyDescent="0.25">
      <c r="B405" s="640"/>
    </row>
    <row r="406" spans="2:2" s="247" customFormat="1" x14ac:dyDescent="0.25">
      <c r="B406" s="640"/>
    </row>
    <row r="407" spans="2:2" s="247" customFormat="1" x14ac:dyDescent="0.25">
      <c r="B407" s="640"/>
    </row>
    <row r="408" spans="2:2" s="247" customFormat="1" x14ac:dyDescent="0.25">
      <c r="B408" s="640"/>
    </row>
    <row r="409" spans="2:2" s="247" customFormat="1" x14ac:dyDescent="0.25">
      <c r="B409" s="640"/>
    </row>
    <row r="410" spans="2:2" s="247" customFormat="1" x14ac:dyDescent="0.25">
      <c r="B410" s="640"/>
    </row>
    <row r="411" spans="2:2" s="247" customFormat="1" x14ac:dyDescent="0.25">
      <c r="B411" s="640"/>
    </row>
    <row r="412" spans="2:2" s="247" customFormat="1" x14ac:dyDescent="0.25">
      <c r="B412" s="640"/>
    </row>
    <row r="413" spans="2:2" s="247" customFormat="1" x14ac:dyDescent="0.25">
      <c r="B413" s="640"/>
    </row>
    <row r="414" spans="2:2" s="247" customFormat="1" x14ac:dyDescent="0.25">
      <c r="B414" s="640"/>
    </row>
    <row r="415" spans="2:2" s="247" customFormat="1" x14ac:dyDescent="0.25">
      <c r="B415" s="640"/>
    </row>
    <row r="416" spans="2:2" s="247" customFormat="1" x14ac:dyDescent="0.25">
      <c r="B416" s="640"/>
    </row>
    <row r="417" spans="2:2" s="247" customFormat="1" x14ac:dyDescent="0.25">
      <c r="B417" s="640"/>
    </row>
    <row r="418" spans="2:2" s="247" customFormat="1" x14ac:dyDescent="0.25">
      <c r="B418" s="640"/>
    </row>
    <row r="419" spans="2:2" s="247" customFormat="1" x14ac:dyDescent="0.25">
      <c r="B419" s="640"/>
    </row>
    <row r="420" spans="2:2" s="247" customFormat="1" x14ac:dyDescent="0.25">
      <c r="B420" s="640"/>
    </row>
    <row r="421" spans="2:2" s="247" customFormat="1" x14ac:dyDescent="0.25">
      <c r="B421" s="640"/>
    </row>
    <row r="422" spans="2:2" s="247" customFormat="1" x14ac:dyDescent="0.25">
      <c r="B422" s="640"/>
    </row>
    <row r="423" spans="2:2" s="247" customFormat="1" x14ac:dyDescent="0.25">
      <c r="B423" s="640"/>
    </row>
    <row r="424" spans="2:2" s="247" customFormat="1" x14ac:dyDescent="0.25">
      <c r="B424" s="640"/>
    </row>
    <row r="425" spans="2:2" s="247" customFormat="1" x14ac:dyDescent="0.25">
      <c r="B425" s="640"/>
    </row>
    <row r="426" spans="2:2" s="247" customFormat="1" x14ac:dyDescent="0.25">
      <c r="B426" s="640"/>
    </row>
    <row r="427" spans="2:2" s="247" customFormat="1" x14ac:dyDescent="0.25">
      <c r="B427" s="640"/>
    </row>
    <row r="428" spans="2:2" s="247" customFormat="1" x14ac:dyDescent="0.25">
      <c r="B428" s="640"/>
    </row>
    <row r="429" spans="2:2" s="247" customFormat="1" x14ac:dyDescent="0.25">
      <c r="B429" s="640"/>
    </row>
    <row r="430" spans="2:2" s="247" customFormat="1" x14ac:dyDescent="0.25">
      <c r="B430" s="640"/>
    </row>
    <row r="431" spans="2:2" s="247" customFormat="1" x14ac:dyDescent="0.25">
      <c r="B431" s="640"/>
    </row>
    <row r="432" spans="2:2" s="247" customFormat="1" x14ac:dyDescent="0.25">
      <c r="B432" s="640"/>
    </row>
    <row r="433" spans="2:2" s="247" customFormat="1" x14ac:dyDescent="0.25">
      <c r="B433" s="640"/>
    </row>
    <row r="434" spans="2:2" s="247" customFormat="1" x14ac:dyDescent="0.25">
      <c r="B434" s="640"/>
    </row>
    <row r="435" spans="2:2" s="247" customFormat="1" x14ac:dyDescent="0.25">
      <c r="B435" s="640"/>
    </row>
    <row r="436" spans="2:2" s="247" customFormat="1" x14ac:dyDescent="0.25">
      <c r="B436" s="640"/>
    </row>
    <row r="437" spans="2:2" s="247" customFormat="1" x14ac:dyDescent="0.25">
      <c r="B437" s="640"/>
    </row>
    <row r="438" spans="2:2" s="247" customFormat="1" x14ac:dyDescent="0.25">
      <c r="B438" s="640"/>
    </row>
    <row r="439" spans="2:2" s="247" customFormat="1" x14ac:dyDescent="0.25">
      <c r="B439" s="640"/>
    </row>
    <row r="440" spans="2:2" s="247" customFormat="1" x14ac:dyDescent="0.25">
      <c r="B440" s="640"/>
    </row>
    <row r="441" spans="2:2" s="247" customFormat="1" x14ac:dyDescent="0.25">
      <c r="B441" s="640"/>
    </row>
    <row r="442" spans="2:2" s="247" customFormat="1" x14ac:dyDescent="0.25">
      <c r="B442" s="640"/>
    </row>
    <row r="443" spans="2:2" s="247" customFormat="1" x14ac:dyDescent="0.25">
      <c r="B443" s="640"/>
    </row>
    <row r="444" spans="2:2" s="247" customFormat="1" x14ac:dyDescent="0.25">
      <c r="B444" s="640"/>
    </row>
    <row r="445" spans="2:2" s="247" customFormat="1" x14ac:dyDescent="0.25">
      <c r="B445" s="640"/>
    </row>
    <row r="446" spans="2:2" s="247" customFormat="1" x14ac:dyDescent="0.25">
      <c r="B446" s="640"/>
    </row>
    <row r="447" spans="2:2" s="247" customFormat="1" x14ac:dyDescent="0.25">
      <c r="B447" s="640"/>
    </row>
    <row r="448" spans="2:2" s="247" customFormat="1" x14ac:dyDescent="0.25">
      <c r="B448" s="640"/>
    </row>
    <row r="449" spans="2:2" s="247" customFormat="1" x14ac:dyDescent="0.25">
      <c r="B449" s="640"/>
    </row>
    <row r="450" spans="2:2" s="247" customFormat="1" x14ac:dyDescent="0.25">
      <c r="B450" s="640"/>
    </row>
    <row r="451" spans="2:2" s="247" customFormat="1" x14ac:dyDescent="0.25">
      <c r="B451" s="640"/>
    </row>
    <row r="452" spans="2:2" s="247" customFormat="1" x14ac:dyDescent="0.25">
      <c r="B452" s="640"/>
    </row>
    <row r="453" spans="2:2" s="247" customFormat="1" x14ac:dyDescent="0.25">
      <c r="B453" s="640"/>
    </row>
    <row r="454" spans="2:2" s="247" customFormat="1" x14ac:dyDescent="0.25">
      <c r="B454" s="640"/>
    </row>
    <row r="455" spans="2:2" s="247" customFormat="1" x14ac:dyDescent="0.25">
      <c r="B455" s="640"/>
    </row>
  </sheetData>
  <mergeCells count="35">
    <mergeCell ref="AK3:AO3"/>
    <mergeCell ref="G10:V10"/>
    <mergeCell ref="Z10:AV10"/>
    <mergeCell ref="A3:A11"/>
    <mergeCell ref="B3:B11"/>
    <mergeCell ref="C3:C11"/>
    <mergeCell ref="D3:D11"/>
    <mergeCell ref="E3:E11"/>
    <mergeCell ref="F10:F11"/>
    <mergeCell ref="A1:AW1"/>
    <mergeCell ref="A2:AW2"/>
    <mergeCell ref="AM34:AN34"/>
    <mergeCell ref="X34:Y34"/>
    <mergeCell ref="A34:A35"/>
    <mergeCell ref="X10:Y10"/>
    <mergeCell ref="F35:AX35"/>
    <mergeCell ref="G3:K3"/>
    <mergeCell ref="L3:O3"/>
    <mergeCell ref="P3:S3"/>
    <mergeCell ref="AP3:AS3"/>
    <mergeCell ref="AT3:AW3"/>
    <mergeCell ref="T3:W3"/>
    <mergeCell ref="X3:AB3"/>
    <mergeCell ref="AC3:AF3"/>
    <mergeCell ref="AG3:AJ3"/>
    <mergeCell ref="I36:M36"/>
    <mergeCell ref="R36:T36"/>
    <mergeCell ref="Y36:AB36"/>
    <mergeCell ref="AG36:AK36"/>
    <mergeCell ref="AP36:AU36"/>
    <mergeCell ref="AX12:AX33"/>
    <mergeCell ref="AW12:AW33"/>
    <mergeCell ref="AM12:AN33"/>
    <mergeCell ref="X12:Y33"/>
    <mergeCell ref="W12:W33"/>
  </mergeCells>
  <pageMargins left="0" right="0" top="0" bottom="0" header="0" footer="0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U282"/>
  <sheetViews>
    <sheetView topLeftCell="A25" zoomScaleNormal="100" workbookViewId="0">
      <selection activeCell="E42" sqref="E42"/>
    </sheetView>
  </sheetViews>
  <sheetFormatPr defaultRowHeight="15.75" x14ac:dyDescent="0.25"/>
  <cols>
    <col min="1" max="1" width="3.5703125" style="2" customWidth="1"/>
    <col min="2" max="2" width="42" style="84" customWidth="1"/>
    <col min="3" max="3" width="5.140625" style="2" customWidth="1"/>
    <col min="4" max="4" width="4" style="2" customWidth="1"/>
    <col min="5" max="5" width="3.85546875" style="2" customWidth="1"/>
    <col min="6" max="6" width="3.28515625" style="2" customWidth="1"/>
    <col min="7" max="7" width="3" style="2" customWidth="1"/>
    <col min="8" max="8" width="3.7109375" style="2" customWidth="1"/>
    <col min="9" max="9" width="3.5703125" style="2" customWidth="1"/>
    <col min="10" max="10" width="3.7109375" style="2" customWidth="1"/>
    <col min="11" max="11" width="3.140625" style="2" customWidth="1"/>
    <col min="12" max="12" width="4" style="2" customWidth="1"/>
    <col min="13" max="13" width="3.7109375" style="2" customWidth="1"/>
    <col min="14" max="14" width="3.5703125" style="2" customWidth="1"/>
    <col min="15" max="15" width="3.85546875" style="2" customWidth="1"/>
    <col min="16" max="16" width="3" style="55" customWidth="1"/>
    <col min="17" max="17" width="3.28515625" style="2" customWidth="1"/>
    <col min="18" max="18" width="3.7109375" style="2" customWidth="1"/>
    <col min="19" max="19" width="4" style="2" customWidth="1"/>
    <col min="20" max="20" width="2.42578125" style="2" customWidth="1"/>
    <col min="21" max="21" width="4" style="2" customWidth="1"/>
    <col min="22" max="22" width="3.7109375" style="2" customWidth="1"/>
    <col min="23" max="23" width="3.42578125" style="2" customWidth="1"/>
    <col min="24" max="24" width="3.28515625" style="2" customWidth="1"/>
    <col min="25" max="32" width="3" style="2" customWidth="1"/>
    <col min="33" max="33" width="3.7109375" style="2" customWidth="1"/>
    <col min="34" max="41" width="3" style="2" customWidth="1"/>
    <col min="42" max="42" width="2.5703125" style="2" customWidth="1"/>
    <col min="43" max="45" width="3" style="2" customWidth="1"/>
    <col min="46" max="46" width="2.7109375" style="2" customWidth="1"/>
    <col min="47" max="50" width="3" style="2" customWidth="1"/>
    <col min="51" max="51" width="2.85546875" style="3" customWidth="1"/>
    <col min="52" max="52" width="6.140625" style="1" customWidth="1"/>
    <col min="53" max="95" width="9.140625" style="247"/>
    <col min="96" max="96" width="9.140625" style="4"/>
    <col min="97" max="16384" width="9.140625" style="2"/>
  </cols>
  <sheetData>
    <row r="1" spans="1:96" ht="27.75" customHeight="1" x14ac:dyDescent="0.4">
      <c r="A1" s="701" t="s">
        <v>117</v>
      </c>
      <c r="B1" s="701"/>
      <c r="C1" s="701"/>
      <c r="D1" s="701"/>
      <c r="E1" s="701"/>
      <c r="F1" s="701"/>
      <c r="G1" s="701"/>
      <c r="H1" s="701"/>
      <c r="I1" s="701"/>
      <c r="J1" s="701"/>
      <c r="K1" s="701"/>
      <c r="L1" s="701"/>
      <c r="M1" s="701"/>
      <c r="N1" s="701"/>
      <c r="O1" s="701"/>
      <c r="P1" s="701"/>
      <c r="Q1" s="701"/>
      <c r="R1" s="701"/>
      <c r="S1" s="701"/>
      <c r="T1" s="701"/>
      <c r="U1" s="701"/>
      <c r="V1" s="701"/>
      <c r="W1" s="701"/>
      <c r="X1" s="701"/>
      <c r="Y1" s="701"/>
      <c r="Z1" s="701"/>
      <c r="AA1" s="701"/>
      <c r="AB1" s="701"/>
      <c r="AC1" s="701"/>
      <c r="AD1" s="701"/>
      <c r="AE1" s="701"/>
      <c r="AF1" s="701"/>
      <c r="AG1" s="701"/>
      <c r="AH1" s="701"/>
      <c r="AI1" s="701"/>
      <c r="AJ1" s="701"/>
      <c r="AK1" s="701"/>
      <c r="AL1" s="701"/>
      <c r="AM1" s="701"/>
      <c r="AN1" s="701"/>
      <c r="AO1" s="701"/>
      <c r="AP1" s="701"/>
      <c r="AQ1" s="701"/>
      <c r="AR1" s="701"/>
      <c r="AS1" s="701"/>
      <c r="AT1" s="701"/>
      <c r="AU1" s="701"/>
      <c r="AV1" s="701"/>
      <c r="AW1" s="701"/>
      <c r="AX1" s="1"/>
      <c r="AY1" s="1"/>
      <c r="BA1" s="283"/>
    </row>
    <row r="2" spans="1:96" ht="31.5" customHeight="1" thickBot="1" x14ac:dyDescent="0.3">
      <c r="A2" s="702" t="s">
        <v>162</v>
      </c>
      <c r="B2" s="702"/>
      <c r="C2" s="702"/>
      <c r="D2" s="702"/>
      <c r="E2" s="702"/>
      <c r="F2" s="702"/>
      <c r="G2" s="702"/>
      <c r="H2" s="702"/>
      <c r="I2" s="702"/>
      <c r="J2" s="702"/>
      <c r="K2" s="702"/>
      <c r="L2" s="702"/>
      <c r="M2" s="702"/>
      <c r="N2" s="702"/>
      <c r="O2" s="702"/>
      <c r="P2" s="702"/>
      <c r="Q2" s="702"/>
      <c r="R2" s="702"/>
      <c r="S2" s="702"/>
      <c r="T2" s="702"/>
      <c r="U2" s="702"/>
      <c r="V2" s="702"/>
      <c r="W2" s="702"/>
      <c r="X2" s="702"/>
      <c r="Y2" s="702"/>
      <c r="Z2" s="702"/>
      <c r="AA2" s="702"/>
      <c r="AB2" s="702"/>
      <c r="AC2" s="702"/>
      <c r="AD2" s="702"/>
      <c r="AE2" s="702"/>
      <c r="AF2" s="702"/>
      <c r="AG2" s="702"/>
      <c r="AH2" s="702"/>
      <c r="AI2" s="702"/>
      <c r="AJ2" s="702"/>
      <c r="AK2" s="702"/>
      <c r="AL2" s="702"/>
      <c r="AM2" s="702"/>
      <c r="AN2" s="702"/>
      <c r="AO2" s="702"/>
      <c r="AP2" s="702"/>
      <c r="AQ2" s="702"/>
      <c r="AR2" s="702"/>
      <c r="AS2" s="702"/>
      <c r="AT2" s="702"/>
      <c r="AU2" s="702"/>
      <c r="AV2" s="702"/>
      <c r="AW2" s="702"/>
      <c r="AX2" s="1"/>
      <c r="AY2" s="1"/>
    </row>
    <row r="3" spans="1:96" ht="13.5" customHeight="1" thickBot="1" x14ac:dyDescent="0.3">
      <c r="A3" s="738"/>
      <c r="B3" s="812"/>
      <c r="C3" s="753" t="s">
        <v>93</v>
      </c>
      <c r="D3" s="753" t="s">
        <v>163</v>
      </c>
      <c r="E3" s="753" t="s">
        <v>164</v>
      </c>
      <c r="F3" s="660" t="s">
        <v>177</v>
      </c>
      <c r="G3" s="744" t="s">
        <v>0</v>
      </c>
      <c r="H3" s="745"/>
      <c r="I3" s="745"/>
      <c r="J3" s="745"/>
      <c r="K3" s="746"/>
      <c r="L3" s="744" t="s">
        <v>7</v>
      </c>
      <c r="M3" s="745"/>
      <c r="N3" s="745"/>
      <c r="O3" s="746"/>
      <c r="P3" s="771" t="s">
        <v>8</v>
      </c>
      <c r="Q3" s="745"/>
      <c r="R3" s="745"/>
      <c r="S3" s="746"/>
      <c r="T3" s="730" t="s">
        <v>9</v>
      </c>
      <c r="U3" s="730"/>
      <c r="V3" s="730"/>
      <c r="W3" s="731"/>
      <c r="X3" s="729" t="s">
        <v>10</v>
      </c>
      <c r="Y3" s="730"/>
      <c r="Z3" s="730"/>
      <c r="AA3" s="730"/>
      <c r="AB3" s="731"/>
      <c r="AC3" s="730" t="s">
        <v>11</v>
      </c>
      <c r="AD3" s="730"/>
      <c r="AE3" s="730"/>
      <c r="AF3" s="731"/>
      <c r="AG3" s="730" t="s">
        <v>12</v>
      </c>
      <c r="AH3" s="730"/>
      <c r="AI3" s="730"/>
      <c r="AJ3" s="731"/>
      <c r="AK3" s="729" t="s">
        <v>13</v>
      </c>
      <c r="AL3" s="730"/>
      <c r="AM3" s="730"/>
      <c r="AN3" s="730"/>
      <c r="AO3" s="731"/>
      <c r="AP3" s="811" t="s">
        <v>14</v>
      </c>
      <c r="AQ3" s="730"/>
      <c r="AR3" s="730"/>
      <c r="AS3" s="731"/>
      <c r="AT3" s="730" t="s">
        <v>15</v>
      </c>
      <c r="AU3" s="730"/>
      <c r="AV3" s="730"/>
      <c r="AW3" s="731"/>
      <c r="AX3" s="809" t="s">
        <v>37</v>
      </c>
      <c r="AY3" s="810"/>
    </row>
    <row r="4" spans="1:96" ht="15" x14ac:dyDescent="0.25">
      <c r="A4" s="743"/>
      <c r="B4" s="813"/>
      <c r="C4" s="754"/>
      <c r="D4" s="754"/>
      <c r="E4" s="754"/>
      <c r="F4" s="405" t="s">
        <v>1</v>
      </c>
      <c r="G4" s="13">
        <v>2</v>
      </c>
      <c r="H4" s="5">
        <v>9</v>
      </c>
      <c r="I4" s="5">
        <v>16</v>
      </c>
      <c r="J4" s="5">
        <v>23</v>
      </c>
      <c r="K4" s="12">
        <v>30</v>
      </c>
      <c r="L4" s="11">
        <v>7</v>
      </c>
      <c r="M4" s="5">
        <v>14</v>
      </c>
      <c r="N4" s="5">
        <v>21</v>
      </c>
      <c r="O4" s="12">
        <v>28</v>
      </c>
      <c r="P4" s="529">
        <v>4</v>
      </c>
      <c r="Q4" s="5">
        <v>11</v>
      </c>
      <c r="R4" s="5">
        <v>18</v>
      </c>
      <c r="S4" s="12">
        <v>25</v>
      </c>
      <c r="T4" s="5">
        <v>2</v>
      </c>
      <c r="U4" s="5">
        <v>9</v>
      </c>
      <c r="V4" s="5">
        <v>16</v>
      </c>
      <c r="W4" s="633">
        <v>23</v>
      </c>
      <c r="X4" s="636">
        <v>30</v>
      </c>
      <c r="Y4" s="616">
        <v>6</v>
      </c>
      <c r="Z4" s="5">
        <v>13</v>
      </c>
      <c r="AA4" s="5">
        <v>20</v>
      </c>
      <c r="AB4" s="12">
        <v>27</v>
      </c>
      <c r="AC4" s="11">
        <v>3</v>
      </c>
      <c r="AD4" s="5">
        <v>10</v>
      </c>
      <c r="AE4" s="5">
        <v>17</v>
      </c>
      <c r="AF4" s="638">
        <v>24</v>
      </c>
      <c r="AG4" s="143">
        <v>2</v>
      </c>
      <c r="AH4" s="639">
        <v>9</v>
      </c>
      <c r="AI4" s="5">
        <v>16</v>
      </c>
      <c r="AJ4" s="12">
        <v>23</v>
      </c>
      <c r="AK4" s="11">
        <v>30</v>
      </c>
      <c r="AL4" s="121">
        <v>6</v>
      </c>
      <c r="AM4" s="121">
        <v>13</v>
      </c>
      <c r="AN4" s="121">
        <v>20</v>
      </c>
      <c r="AO4" s="151">
        <v>27</v>
      </c>
      <c r="AP4" s="11">
        <v>4</v>
      </c>
      <c r="AQ4" s="5">
        <v>11</v>
      </c>
      <c r="AR4" s="5">
        <v>18</v>
      </c>
      <c r="AS4" s="128">
        <v>25</v>
      </c>
      <c r="AT4" s="11">
        <v>1</v>
      </c>
      <c r="AU4" s="635">
        <v>8</v>
      </c>
      <c r="AV4" s="121">
        <v>15</v>
      </c>
      <c r="AW4" s="613">
        <v>22</v>
      </c>
      <c r="AX4" s="101">
        <v>29</v>
      </c>
      <c r="AY4" s="132">
        <v>6</v>
      </c>
      <c r="AZ4" s="247"/>
    </row>
    <row r="5" spans="1:96" ht="15" x14ac:dyDescent="0.25">
      <c r="A5" s="743"/>
      <c r="B5" s="813"/>
      <c r="C5" s="754"/>
      <c r="D5" s="754"/>
      <c r="E5" s="754"/>
      <c r="F5" s="406" t="s">
        <v>2</v>
      </c>
      <c r="G5" s="4">
        <v>3</v>
      </c>
      <c r="H5" s="2">
        <v>10</v>
      </c>
      <c r="I5" s="2">
        <v>17</v>
      </c>
      <c r="J5" s="2">
        <v>24</v>
      </c>
      <c r="K5" s="7">
        <v>1</v>
      </c>
      <c r="L5" s="6">
        <v>8</v>
      </c>
      <c r="M5" s="2">
        <v>15</v>
      </c>
      <c r="N5" s="2">
        <v>22</v>
      </c>
      <c r="O5" s="7">
        <v>29</v>
      </c>
      <c r="P5" s="59">
        <v>5</v>
      </c>
      <c r="Q5" s="2">
        <v>12</v>
      </c>
      <c r="R5" s="2">
        <v>19</v>
      </c>
      <c r="S5" s="7">
        <v>26</v>
      </c>
      <c r="T5" s="2">
        <v>3</v>
      </c>
      <c r="U5" s="2">
        <v>10</v>
      </c>
      <c r="V5" s="2">
        <v>17</v>
      </c>
      <c r="W5" s="634">
        <v>24</v>
      </c>
      <c r="X5" s="637">
        <v>31</v>
      </c>
      <c r="Y5" s="99">
        <v>7</v>
      </c>
      <c r="Z5" s="2">
        <v>14</v>
      </c>
      <c r="AA5" s="2">
        <v>21</v>
      </c>
      <c r="AB5" s="7">
        <v>28</v>
      </c>
      <c r="AC5" s="6">
        <v>4</v>
      </c>
      <c r="AD5" s="2">
        <v>11</v>
      </c>
      <c r="AE5" s="2">
        <v>18</v>
      </c>
      <c r="AF5" s="7">
        <v>25</v>
      </c>
      <c r="AG5" s="6">
        <v>3</v>
      </c>
      <c r="AH5" s="2">
        <v>10</v>
      </c>
      <c r="AI5" s="2">
        <v>17</v>
      </c>
      <c r="AJ5" s="7">
        <v>24</v>
      </c>
      <c r="AK5" s="6">
        <v>31</v>
      </c>
      <c r="AL5" s="122">
        <v>7</v>
      </c>
      <c r="AM5" s="122">
        <v>14</v>
      </c>
      <c r="AN5" s="122">
        <v>21</v>
      </c>
      <c r="AO5" s="125">
        <v>28</v>
      </c>
      <c r="AP5" s="6">
        <v>5</v>
      </c>
      <c r="AQ5" s="2">
        <v>12</v>
      </c>
      <c r="AR5" s="2">
        <v>19</v>
      </c>
      <c r="AS5" s="35">
        <v>26</v>
      </c>
      <c r="AT5" s="6">
        <v>2</v>
      </c>
      <c r="AU5" s="556">
        <v>9</v>
      </c>
      <c r="AV5" s="122">
        <v>16</v>
      </c>
      <c r="AW5" s="614">
        <v>23</v>
      </c>
      <c r="AX5" s="102">
        <v>30</v>
      </c>
      <c r="AY5" s="125">
        <v>7</v>
      </c>
      <c r="AZ5" s="247"/>
    </row>
    <row r="6" spans="1:96" ht="15" x14ac:dyDescent="0.25">
      <c r="A6" s="743"/>
      <c r="B6" s="813"/>
      <c r="C6" s="754"/>
      <c r="D6" s="754"/>
      <c r="E6" s="754"/>
      <c r="F6" s="406" t="s">
        <v>3</v>
      </c>
      <c r="G6" s="4">
        <v>4</v>
      </c>
      <c r="H6" s="2">
        <v>11</v>
      </c>
      <c r="I6" s="2">
        <v>18</v>
      </c>
      <c r="J6" s="2">
        <v>25</v>
      </c>
      <c r="K6" s="7">
        <v>2</v>
      </c>
      <c r="L6" s="6">
        <v>9</v>
      </c>
      <c r="M6" s="2">
        <v>16</v>
      </c>
      <c r="N6" s="2">
        <v>23</v>
      </c>
      <c r="O6" s="7">
        <v>30</v>
      </c>
      <c r="P6" s="59">
        <v>6</v>
      </c>
      <c r="Q6" s="5">
        <v>13</v>
      </c>
      <c r="R6" s="5">
        <v>20</v>
      </c>
      <c r="S6" s="12">
        <v>27</v>
      </c>
      <c r="T6" s="2">
        <v>4</v>
      </c>
      <c r="U6" s="2">
        <v>11</v>
      </c>
      <c r="V6" s="2">
        <v>18</v>
      </c>
      <c r="W6" s="634">
        <v>25</v>
      </c>
      <c r="X6" s="308">
        <v>1</v>
      </c>
      <c r="Y6" s="99">
        <v>8</v>
      </c>
      <c r="Z6" s="2">
        <v>15</v>
      </c>
      <c r="AA6" s="2">
        <v>22</v>
      </c>
      <c r="AB6" s="7">
        <v>29</v>
      </c>
      <c r="AC6" s="6">
        <v>5</v>
      </c>
      <c r="AD6" s="2">
        <v>12</v>
      </c>
      <c r="AE6" s="2">
        <v>19</v>
      </c>
      <c r="AF6" s="7">
        <v>26</v>
      </c>
      <c r="AG6" s="6">
        <v>4</v>
      </c>
      <c r="AH6" s="2">
        <v>11</v>
      </c>
      <c r="AI6" s="2">
        <v>18</v>
      </c>
      <c r="AJ6" s="7">
        <v>25</v>
      </c>
      <c r="AK6" s="6">
        <v>1</v>
      </c>
      <c r="AL6" s="122">
        <v>8</v>
      </c>
      <c r="AM6" s="122">
        <v>15</v>
      </c>
      <c r="AN6" s="122">
        <v>22</v>
      </c>
      <c r="AO6" s="542">
        <v>29</v>
      </c>
      <c r="AP6" s="6">
        <v>6</v>
      </c>
      <c r="AQ6" s="2">
        <v>13</v>
      </c>
      <c r="AR6" s="2">
        <v>20</v>
      </c>
      <c r="AS6" s="35">
        <v>27</v>
      </c>
      <c r="AT6" s="6">
        <v>3</v>
      </c>
      <c r="AU6" s="556">
        <v>10</v>
      </c>
      <c r="AV6" s="122">
        <v>17</v>
      </c>
      <c r="AW6" s="614">
        <v>24</v>
      </c>
      <c r="AX6" s="102">
        <v>1</v>
      </c>
      <c r="AY6" s="125">
        <v>8</v>
      </c>
      <c r="AZ6" s="247"/>
    </row>
    <row r="7" spans="1:96" ht="15" x14ac:dyDescent="0.25">
      <c r="A7" s="743"/>
      <c r="B7" s="813"/>
      <c r="C7" s="754"/>
      <c r="D7" s="754"/>
      <c r="E7" s="754"/>
      <c r="F7" s="406" t="s">
        <v>4</v>
      </c>
      <c r="G7" s="4">
        <v>5</v>
      </c>
      <c r="H7" s="2">
        <v>12</v>
      </c>
      <c r="I7" s="2">
        <v>19</v>
      </c>
      <c r="J7" s="2">
        <v>26</v>
      </c>
      <c r="K7" s="7">
        <v>3</v>
      </c>
      <c r="L7" s="6">
        <v>10</v>
      </c>
      <c r="M7" s="2">
        <v>17</v>
      </c>
      <c r="N7" s="2">
        <v>24</v>
      </c>
      <c r="O7" s="7">
        <v>31</v>
      </c>
      <c r="P7" s="59">
        <v>7</v>
      </c>
      <c r="Q7" s="2">
        <v>14</v>
      </c>
      <c r="R7" s="2">
        <v>21</v>
      </c>
      <c r="S7" s="7">
        <v>28</v>
      </c>
      <c r="T7" s="2">
        <v>5</v>
      </c>
      <c r="U7" s="2">
        <v>12</v>
      </c>
      <c r="V7" s="2">
        <v>19</v>
      </c>
      <c r="W7" s="634">
        <v>26</v>
      </c>
      <c r="X7" s="308">
        <v>2</v>
      </c>
      <c r="Y7" s="539">
        <v>9</v>
      </c>
      <c r="Z7" s="2">
        <v>16</v>
      </c>
      <c r="AA7" s="2">
        <v>23</v>
      </c>
      <c r="AB7" s="7">
        <v>30</v>
      </c>
      <c r="AC7" s="6">
        <v>6</v>
      </c>
      <c r="AD7" s="2">
        <v>13</v>
      </c>
      <c r="AE7" s="2">
        <v>20</v>
      </c>
      <c r="AF7" s="7">
        <v>27</v>
      </c>
      <c r="AG7" s="6">
        <v>5</v>
      </c>
      <c r="AH7" s="2">
        <v>12</v>
      </c>
      <c r="AI7" s="2">
        <v>19</v>
      </c>
      <c r="AJ7" s="7">
        <v>26</v>
      </c>
      <c r="AK7" s="6">
        <v>2</v>
      </c>
      <c r="AL7" s="122">
        <v>9</v>
      </c>
      <c r="AM7" s="122">
        <v>16</v>
      </c>
      <c r="AN7" s="122">
        <v>23</v>
      </c>
      <c r="AO7" s="125">
        <v>30</v>
      </c>
      <c r="AP7" s="6">
        <v>7</v>
      </c>
      <c r="AQ7" s="2">
        <v>14</v>
      </c>
      <c r="AR7" s="2">
        <v>21</v>
      </c>
      <c r="AS7" s="35">
        <v>28</v>
      </c>
      <c r="AT7" s="6">
        <v>4</v>
      </c>
      <c r="AU7" s="556">
        <v>11</v>
      </c>
      <c r="AV7" s="122">
        <v>18</v>
      </c>
      <c r="AW7" s="614">
        <v>25</v>
      </c>
      <c r="AX7" s="102">
        <v>2</v>
      </c>
      <c r="AY7" s="125">
        <v>9</v>
      </c>
      <c r="AZ7" s="247"/>
    </row>
    <row r="8" spans="1:96" ht="15" x14ac:dyDescent="0.25">
      <c r="A8" s="743"/>
      <c r="B8" s="813"/>
      <c r="C8" s="754"/>
      <c r="D8" s="754"/>
      <c r="E8" s="754"/>
      <c r="F8" s="406" t="s">
        <v>5</v>
      </c>
      <c r="G8" s="4">
        <v>6</v>
      </c>
      <c r="H8" s="2">
        <v>13</v>
      </c>
      <c r="I8" s="2">
        <v>20</v>
      </c>
      <c r="J8" s="2">
        <v>27</v>
      </c>
      <c r="K8" s="7">
        <v>4</v>
      </c>
      <c r="L8" s="6">
        <v>11</v>
      </c>
      <c r="M8" s="2">
        <v>18</v>
      </c>
      <c r="N8" s="2">
        <v>25</v>
      </c>
      <c r="O8" s="7">
        <v>1</v>
      </c>
      <c r="P8" s="59">
        <v>8</v>
      </c>
      <c r="Q8" s="5">
        <v>15</v>
      </c>
      <c r="R8" s="5">
        <v>22</v>
      </c>
      <c r="S8" s="12">
        <v>29</v>
      </c>
      <c r="T8" s="2">
        <v>6</v>
      </c>
      <c r="U8" s="2">
        <v>13</v>
      </c>
      <c r="V8" s="2">
        <v>20</v>
      </c>
      <c r="W8" s="634">
        <v>27</v>
      </c>
      <c r="X8" s="308">
        <v>3</v>
      </c>
      <c r="Y8" s="539">
        <v>10</v>
      </c>
      <c r="Z8" s="2">
        <v>17</v>
      </c>
      <c r="AA8" s="2">
        <v>24</v>
      </c>
      <c r="AB8" s="7">
        <v>31</v>
      </c>
      <c r="AC8" s="6">
        <v>7</v>
      </c>
      <c r="AD8" s="2">
        <v>14</v>
      </c>
      <c r="AE8" s="2">
        <v>21</v>
      </c>
      <c r="AF8" s="7">
        <v>28</v>
      </c>
      <c r="AG8" s="6">
        <v>6</v>
      </c>
      <c r="AH8" s="2">
        <v>13</v>
      </c>
      <c r="AI8" s="2">
        <v>20</v>
      </c>
      <c r="AJ8" s="7">
        <v>27</v>
      </c>
      <c r="AK8" s="44">
        <v>3</v>
      </c>
      <c r="AL8" s="122">
        <v>10</v>
      </c>
      <c r="AM8" s="122">
        <v>17</v>
      </c>
      <c r="AN8" s="122">
        <v>24</v>
      </c>
      <c r="AO8" s="543">
        <v>1</v>
      </c>
      <c r="AP8" s="6">
        <v>8</v>
      </c>
      <c r="AQ8" s="2">
        <v>15</v>
      </c>
      <c r="AR8" s="2">
        <v>22</v>
      </c>
      <c r="AS8" s="35">
        <v>29</v>
      </c>
      <c r="AT8" s="6">
        <v>5</v>
      </c>
      <c r="AU8" s="557">
        <v>12</v>
      </c>
      <c r="AV8" s="122">
        <v>19</v>
      </c>
      <c r="AW8" s="614">
        <v>26</v>
      </c>
      <c r="AX8" s="102">
        <v>3</v>
      </c>
      <c r="AY8" s="151">
        <v>10</v>
      </c>
    </row>
    <row r="9" spans="1:96" thickBot="1" x14ac:dyDescent="0.3">
      <c r="A9" s="743"/>
      <c r="B9" s="813"/>
      <c r="C9" s="754"/>
      <c r="D9" s="754"/>
      <c r="E9" s="754"/>
      <c r="F9" s="407" t="s">
        <v>6</v>
      </c>
      <c r="G9" s="96">
        <v>7</v>
      </c>
      <c r="H9" s="16">
        <v>14</v>
      </c>
      <c r="I9" s="16">
        <v>21</v>
      </c>
      <c r="J9" s="16">
        <v>28</v>
      </c>
      <c r="K9" s="21">
        <v>5</v>
      </c>
      <c r="L9" s="8">
        <v>12</v>
      </c>
      <c r="M9" s="9">
        <v>19</v>
      </c>
      <c r="N9" s="9">
        <v>26</v>
      </c>
      <c r="O9" s="10">
        <v>2</v>
      </c>
      <c r="P9" s="222">
        <v>9</v>
      </c>
      <c r="Q9" s="2">
        <v>16</v>
      </c>
      <c r="R9" s="2">
        <v>23</v>
      </c>
      <c r="S9" s="12">
        <v>30</v>
      </c>
      <c r="T9" s="2">
        <v>7</v>
      </c>
      <c r="U9" s="2">
        <v>14</v>
      </c>
      <c r="V9" s="2">
        <v>21</v>
      </c>
      <c r="W9" s="634">
        <v>28</v>
      </c>
      <c r="X9" s="309">
        <v>4</v>
      </c>
      <c r="Y9" s="540">
        <v>11</v>
      </c>
      <c r="Z9" s="9">
        <v>18</v>
      </c>
      <c r="AA9" s="9">
        <v>25</v>
      </c>
      <c r="AB9" s="10">
        <v>1</v>
      </c>
      <c r="AC9" s="8">
        <v>8</v>
      </c>
      <c r="AD9" s="9">
        <v>15</v>
      </c>
      <c r="AE9" s="141" t="s">
        <v>45</v>
      </c>
      <c r="AF9" s="10">
        <v>29</v>
      </c>
      <c r="AG9" s="8">
        <v>7</v>
      </c>
      <c r="AH9" s="9">
        <v>14</v>
      </c>
      <c r="AI9" s="9">
        <v>21</v>
      </c>
      <c r="AJ9" s="10">
        <v>28</v>
      </c>
      <c r="AK9" s="95">
        <v>4</v>
      </c>
      <c r="AL9" s="137">
        <v>11</v>
      </c>
      <c r="AM9" s="137">
        <v>18</v>
      </c>
      <c r="AN9" s="137">
        <v>25</v>
      </c>
      <c r="AO9" s="133">
        <v>2</v>
      </c>
      <c r="AP9" s="533">
        <v>9</v>
      </c>
      <c r="AQ9" s="9">
        <v>16</v>
      </c>
      <c r="AR9" s="9">
        <v>23</v>
      </c>
      <c r="AS9" s="150">
        <v>30</v>
      </c>
      <c r="AT9" s="8">
        <v>6</v>
      </c>
      <c r="AU9" s="558">
        <v>13</v>
      </c>
      <c r="AV9" s="137">
        <v>20</v>
      </c>
      <c r="AW9" s="615">
        <v>27</v>
      </c>
      <c r="AX9" s="103">
        <v>4</v>
      </c>
      <c r="AY9" s="133">
        <v>11</v>
      </c>
    </row>
    <row r="10" spans="1:96" ht="15" customHeight="1" thickBot="1" x14ac:dyDescent="0.3">
      <c r="A10" s="743"/>
      <c r="B10" s="813"/>
      <c r="C10" s="754"/>
      <c r="D10" s="754"/>
      <c r="E10" s="754"/>
      <c r="F10" s="738"/>
      <c r="G10" s="704" t="s">
        <v>67</v>
      </c>
      <c r="H10" s="704"/>
      <c r="I10" s="704"/>
      <c r="J10" s="704"/>
      <c r="K10" s="704"/>
      <c r="L10" s="704"/>
      <c r="M10" s="704"/>
      <c r="N10" s="704"/>
      <c r="O10" s="704"/>
      <c r="P10" s="704"/>
      <c r="Q10" s="704"/>
      <c r="R10" s="704"/>
      <c r="S10" s="704"/>
      <c r="T10" s="704"/>
      <c r="U10" s="704"/>
      <c r="V10" s="705"/>
      <c r="W10" s="631"/>
      <c r="X10" s="710"/>
      <c r="Y10" s="711"/>
      <c r="Z10" s="781" t="s">
        <v>62</v>
      </c>
      <c r="AA10" s="781"/>
      <c r="AB10" s="781"/>
      <c r="AC10" s="781"/>
      <c r="AD10" s="781"/>
      <c r="AE10" s="781"/>
      <c r="AF10" s="781"/>
      <c r="AG10" s="781"/>
      <c r="AH10" s="781"/>
      <c r="AI10" s="781"/>
      <c r="AJ10" s="781"/>
      <c r="AK10" s="781"/>
      <c r="AL10" s="781"/>
      <c r="AM10" s="781"/>
      <c r="AN10" s="781"/>
      <c r="AO10" s="781"/>
      <c r="AP10" s="781"/>
      <c r="AQ10" s="781"/>
      <c r="AR10" s="781"/>
      <c r="AS10" s="781"/>
      <c r="AT10" s="781"/>
      <c r="AU10" s="630"/>
      <c r="AV10" s="779" t="s">
        <v>112</v>
      </c>
      <c r="AW10" s="780"/>
      <c r="AX10" s="780"/>
      <c r="AY10" s="795"/>
    </row>
    <row r="11" spans="1:96" s="15" customFormat="1" ht="12.75" customHeight="1" thickBot="1" x14ac:dyDescent="0.25">
      <c r="A11" s="739"/>
      <c r="B11" s="814"/>
      <c r="C11" s="755"/>
      <c r="D11" s="755"/>
      <c r="E11" s="755"/>
      <c r="F11" s="739"/>
      <c r="G11" s="31">
        <v>1</v>
      </c>
      <c r="H11" s="29">
        <v>2</v>
      </c>
      <c r="I11" s="29">
        <v>3</v>
      </c>
      <c r="J11" s="29">
        <v>4</v>
      </c>
      <c r="K11" s="29">
        <v>5</v>
      </c>
      <c r="L11" s="29">
        <v>6</v>
      </c>
      <c r="M11" s="29">
        <v>7</v>
      </c>
      <c r="N11" s="29">
        <v>8</v>
      </c>
      <c r="O11" s="29">
        <v>9</v>
      </c>
      <c r="P11" s="61">
        <v>10</v>
      </c>
      <c r="Q11" s="29">
        <v>11</v>
      </c>
      <c r="R11" s="29">
        <v>12</v>
      </c>
      <c r="S11" s="29">
        <v>13</v>
      </c>
      <c r="T11" s="29">
        <v>14</v>
      </c>
      <c r="U11" s="30">
        <v>15</v>
      </c>
      <c r="V11" s="30">
        <v>16</v>
      </c>
      <c r="W11" s="134" t="s">
        <v>35</v>
      </c>
      <c r="X11" s="632" t="s">
        <v>34</v>
      </c>
      <c r="Y11" s="218" t="s">
        <v>34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30">
        <v>28</v>
      </c>
      <c r="AL11" s="221" t="s">
        <v>36</v>
      </c>
      <c r="AM11" s="138" t="s">
        <v>36</v>
      </c>
      <c r="AN11" s="138" t="s">
        <v>36</v>
      </c>
      <c r="AO11" s="135" t="s">
        <v>36</v>
      </c>
      <c r="AP11" s="85">
        <v>29</v>
      </c>
      <c r="AQ11" s="86">
        <v>30</v>
      </c>
      <c r="AR11" s="85">
        <v>31</v>
      </c>
      <c r="AS11" s="86">
        <v>32</v>
      </c>
      <c r="AT11" s="220">
        <v>33</v>
      </c>
      <c r="AU11" s="107" t="s">
        <v>35</v>
      </c>
      <c r="AV11" s="105" t="s">
        <v>36</v>
      </c>
      <c r="AW11" s="612" t="s">
        <v>36</v>
      </c>
      <c r="AX11" s="105" t="s">
        <v>36</v>
      </c>
      <c r="AY11" s="126" t="s">
        <v>36</v>
      </c>
      <c r="AZ11" s="252"/>
      <c r="BA11" s="270"/>
      <c r="BB11" s="270"/>
      <c r="BC11" s="270"/>
      <c r="BD11" s="270"/>
      <c r="BE11" s="270"/>
      <c r="BF11" s="270"/>
      <c r="BG11" s="270"/>
      <c r="BH11" s="270"/>
      <c r="BI11" s="270"/>
      <c r="BJ11" s="270"/>
      <c r="BK11" s="270"/>
      <c r="BL11" s="270"/>
      <c r="BM11" s="270"/>
      <c r="BN11" s="270"/>
      <c r="BO11" s="270"/>
      <c r="BP11" s="270"/>
      <c r="BQ11" s="270"/>
      <c r="BR11" s="270"/>
      <c r="BS11" s="270"/>
      <c r="BT11" s="270"/>
      <c r="BU11" s="270"/>
      <c r="BV11" s="270"/>
      <c r="BW11" s="270"/>
      <c r="BX11" s="270"/>
      <c r="BY11" s="270"/>
      <c r="BZ11" s="270"/>
      <c r="CA11" s="270"/>
      <c r="CB11" s="270"/>
      <c r="CC11" s="270"/>
      <c r="CD11" s="270"/>
      <c r="CE11" s="270"/>
      <c r="CF11" s="270"/>
      <c r="CG11" s="270"/>
      <c r="CH11" s="270"/>
      <c r="CI11" s="270"/>
      <c r="CJ11" s="270"/>
      <c r="CK11" s="270"/>
      <c r="CL11" s="270"/>
      <c r="CM11" s="270"/>
      <c r="CN11" s="270"/>
      <c r="CO11" s="270"/>
      <c r="CP11" s="270"/>
      <c r="CQ11" s="270"/>
      <c r="CR11" s="27"/>
    </row>
    <row r="12" spans="1:96" ht="16.5" thickBot="1" x14ac:dyDescent="0.3">
      <c r="A12" s="40">
        <v>1</v>
      </c>
      <c r="B12" s="619" t="s">
        <v>23</v>
      </c>
      <c r="C12" s="148">
        <f>D12+E12</f>
        <v>48</v>
      </c>
      <c r="D12" s="148">
        <f>SUM(G12:V12)</f>
        <v>48</v>
      </c>
      <c r="E12" s="148">
        <f>SUM(Y12:AW12)</f>
        <v>0</v>
      </c>
      <c r="F12" s="792"/>
      <c r="G12" s="17">
        <v>3</v>
      </c>
      <c r="H12" s="18">
        <v>3</v>
      </c>
      <c r="I12" s="18">
        <v>3</v>
      </c>
      <c r="J12" s="18">
        <v>3</v>
      </c>
      <c r="K12" s="18">
        <v>3</v>
      </c>
      <c r="L12" s="18">
        <v>3</v>
      </c>
      <c r="M12" s="18">
        <v>3</v>
      </c>
      <c r="N12" s="18">
        <v>3</v>
      </c>
      <c r="O12" s="18">
        <v>3</v>
      </c>
      <c r="P12" s="64">
        <v>3</v>
      </c>
      <c r="Q12" s="18">
        <v>3</v>
      </c>
      <c r="R12" s="18">
        <v>3</v>
      </c>
      <c r="S12" s="18">
        <v>3</v>
      </c>
      <c r="T12" s="18">
        <v>3</v>
      </c>
      <c r="U12" s="18">
        <v>3</v>
      </c>
      <c r="V12" s="19">
        <v>3</v>
      </c>
      <c r="W12" s="797"/>
      <c r="X12" s="800"/>
      <c r="Y12" s="763"/>
      <c r="Z12" s="17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65"/>
      <c r="AL12" s="758"/>
      <c r="AM12" s="804"/>
      <c r="AN12" s="804"/>
      <c r="AO12" s="759"/>
      <c r="AP12" s="216"/>
      <c r="AQ12" s="64"/>
      <c r="AR12" s="18"/>
      <c r="AS12" s="18"/>
      <c r="AT12" s="36"/>
      <c r="AU12" s="756"/>
      <c r="AV12" s="758"/>
      <c r="AW12" s="804"/>
      <c r="AX12" s="804"/>
      <c r="AY12" s="759"/>
    </row>
    <row r="13" spans="1:96" ht="16.5" thickBot="1" x14ac:dyDescent="0.3">
      <c r="A13" s="41">
        <v>2</v>
      </c>
      <c r="B13" s="620" t="s">
        <v>16</v>
      </c>
      <c r="C13" s="148">
        <f t="shared" ref="C13:C32" si="0">D13+E13</f>
        <v>64</v>
      </c>
      <c r="D13" s="148">
        <f t="shared" ref="D13:D32" si="1">SUM(G13:V13)</f>
        <v>32</v>
      </c>
      <c r="E13" s="148">
        <f t="shared" ref="E13:E32" si="2">SUM(Y13:AW13)</f>
        <v>32</v>
      </c>
      <c r="F13" s="793"/>
      <c r="G13" s="147"/>
      <c r="H13" s="60"/>
      <c r="I13" s="2">
        <v>2</v>
      </c>
      <c r="J13" s="2">
        <v>2</v>
      </c>
      <c r="K13" s="2">
        <v>2</v>
      </c>
      <c r="L13" s="2">
        <v>2</v>
      </c>
      <c r="M13" s="2">
        <v>2</v>
      </c>
      <c r="N13" s="2">
        <v>2</v>
      </c>
      <c r="O13" s="2">
        <v>2</v>
      </c>
      <c r="P13" s="55">
        <v>2</v>
      </c>
      <c r="Q13" s="2">
        <v>2</v>
      </c>
      <c r="R13" s="2">
        <v>2</v>
      </c>
      <c r="S13" s="2">
        <v>2</v>
      </c>
      <c r="T13" s="2">
        <v>3</v>
      </c>
      <c r="U13" s="2">
        <v>3</v>
      </c>
      <c r="V13" s="7">
        <v>4</v>
      </c>
      <c r="W13" s="798"/>
      <c r="X13" s="801"/>
      <c r="Y13" s="765"/>
      <c r="Z13" s="44">
        <v>2</v>
      </c>
      <c r="AA13" s="55">
        <v>2</v>
      </c>
      <c r="AB13" s="55">
        <v>2</v>
      </c>
      <c r="AC13" s="55">
        <v>2</v>
      </c>
      <c r="AD13" s="55">
        <v>2</v>
      </c>
      <c r="AE13" s="55">
        <v>2</v>
      </c>
      <c r="AF13" s="55">
        <v>2</v>
      </c>
      <c r="AG13" s="55">
        <v>2</v>
      </c>
      <c r="AH13" s="55">
        <v>2</v>
      </c>
      <c r="AI13" s="55">
        <v>2</v>
      </c>
      <c r="AJ13" s="55">
        <v>2</v>
      </c>
      <c r="AK13" s="76">
        <v>2</v>
      </c>
      <c r="AL13" s="760"/>
      <c r="AM13" s="805"/>
      <c r="AN13" s="805"/>
      <c r="AO13" s="761"/>
      <c r="AP13" s="44">
        <v>2</v>
      </c>
      <c r="AQ13" s="55">
        <v>2</v>
      </c>
      <c r="AR13" s="55">
        <v>2</v>
      </c>
      <c r="AS13" s="55">
        <v>2</v>
      </c>
      <c r="AT13" s="76"/>
      <c r="AU13" s="757"/>
      <c r="AV13" s="760"/>
      <c r="AW13" s="805"/>
      <c r="AX13" s="805"/>
      <c r="AY13" s="761"/>
    </row>
    <row r="14" spans="1:96" ht="16.5" thickBot="1" x14ac:dyDescent="0.3">
      <c r="A14" s="41">
        <v>3</v>
      </c>
      <c r="B14" s="620" t="s">
        <v>165</v>
      </c>
      <c r="C14" s="148">
        <f t="shared" si="0"/>
        <v>34</v>
      </c>
      <c r="D14" s="148">
        <f t="shared" si="1"/>
        <v>0</v>
      </c>
      <c r="E14" s="148">
        <f t="shared" si="2"/>
        <v>34</v>
      </c>
      <c r="F14" s="793"/>
      <c r="G14" s="6"/>
      <c r="V14" s="7"/>
      <c r="W14" s="798"/>
      <c r="X14" s="801"/>
      <c r="Y14" s="765"/>
      <c r="Z14" s="6">
        <v>2</v>
      </c>
      <c r="AA14" s="2">
        <v>2</v>
      </c>
      <c r="AB14" s="2">
        <v>2</v>
      </c>
      <c r="AC14" s="2">
        <v>2</v>
      </c>
      <c r="AD14" s="2">
        <v>2</v>
      </c>
      <c r="AE14" s="2">
        <v>2</v>
      </c>
      <c r="AF14" s="2">
        <v>2</v>
      </c>
      <c r="AG14" s="2">
        <v>2</v>
      </c>
      <c r="AH14" s="2">
        <v>2</v>
      </c>
      <c r="AI14" s="2">
        <v>2</v>
      </c>
      <c r="AJ14" s="2">
        <v>2</v>
      </c>
      <c r="AK14" s="76">
        <v>2</v>
      </c>
      <c r="AL14" s="760"/>
      <c r="AM14" s="805"/>
      <c r="AN14" s="805"/>
      <c r="AO14" s="761"/>
      <c r="AP14" s="44">
        <v>2</v>
      </c>
      <c r="AQ14" s="55">
        <v>2</v>
      </c>
      <c r="AR14" s="55">
        <v>2</v>
      </c>
      <c r="AS14" s="2">
        <v>2</v>
      </c>
      <c r="AT14" s="3">
        <v>2</v>
      </c>
      <c r="AU14" s="757"/>
      <c r="AV14" s="760"/>
      <c r="AW14" s="805"/>
      <c r="AX14" s="805"/>
      <c r="AY14" s="761"/>
    </row>
    <row r="15" spans="1:96" ht="16.5" thickBot="1" x14ac:dyDescent="0.3">
      <c r="A15" s="41">
        <v>4</v>
      </c>
      <c r="B15" s="620" t="s">
        <v>25</v>
      </c>
      <c r="C15" s="148">
        <f t="shared" si="0"/>
        <v>34</v>
      </c>
      <c r="D15" s="148">
        <f t="shared" si="1"/>
        <v>0</v>
      </c>
      <c r="E15" s="148">
        <f t="shared" si="2"/>
        <v>34</v>
      </c>
      <c r="F15" s="793"/>
      <c r="G15" s="6"/>
      <c r="V15" s="7"/>
      <c r="W15" s="798"/>
      <c r="X15" s="801"/>
      <c r="Y15" s="765"/>
      <c r="Z15" s="44">
        <v>4</v>
      </c>
      <c r="AA15" s="55">
        <v>4</v>
      </c>
      <c r="AB15" s="55">
        <v>4</v>
      </c>
      <c r="AC15" s="55">
        <v>4</v>
      </c>
      <c r="AD15" s="55">
        <v>4</v>
      </c>
      <c r="AE15" s="55">
        <v>4</v>
      </c>
      <c r="AF15" s="55">
        <v>2</v>
      </c>
      <c r="AG15" s="55">
        <v>2</v>
      </c>
      <c r="AH15" s="55">
        <v>2</v>
      </c>
      <c r="AI15" s="55">
        <v>2</v>
      </c>
      <c r="AJ15" s="55">
        <v>2</v>
      </c>
      <c r="AK15" s="76"/>
      <c r="AL15" s="760"/>
      <c r="AM15" s="805"/>
      <c r="AN15" s="805"/>
      <c r="AO15" s="761"/>
      <c r="AP15" s="44"/>
      <c r="AQ15" s="55"/>
      <c r="AR15" s="55"/>
      <c r="AS15" s="55"/>
      <c r="AT15" s="76"/>
      <c r="AU15" s="757"/>
      <c r="AV15" s="760"/>
      <c r="AW15" s="805"/>
      <c r="AX15" s="805"/>
      <c r="AY15" s="761"/>
    </row>
    <row r="16" spans="1:96" ht="16.5" thickBot="1" x14ac:dyDescent="0.3">
      <c r="A16" s="41">
        <v>5</v>
      </c>
      <c r="B16" s="621" t="s">
        <v>166</v>
      </c>
      <c r="C16" s="148">
        <f t="shared" ref="C16" si="3">D16+E16</f>
        <v>124</v>
      </c>
      <c r="D16" s="148">
        <f t="shared" ref="D16" si="4">SUM(G16:V16)</f>
        <v>72</v>
      </c>
      <c r="E16" s="148">
        <f t="shared" ref="E16" si="5">SUM(Y16:AW16)</f>
        <v>52</v>
      </c>
      <c r="F16" s="793"/>
      <c r="G16" s="6">
        <v>6</v>
      </c>
      <c r="H16" s="2">
        <v>6</v>
      </c>
      <c r="I16" s="2">
        <v>6</v>
      </c>
      <c r="J16" s="2">
        <v>6</v>
      </c>
      <c r="K16" s="2">
        <v>6</v>
      </c>
      <c r="L16" s="2">
        <v>4</v>
      </c>
      <c r="M16" s="2">
        <v>4</v>
      </c>
      <c r="N16" s="2">
        <v>4</v>
      </c>
      <c r="O16" s="2">
        <v>4</v>
      </c>
      <c r="P16" s="55">
        <v>4</v>
      </c>
      <c r="Q16" s="2">
        <v>4</v>
      </c>
      <c r="R16" s="2">
        <v>4</v>
      </c>
      <c r="S16" s="2">
        <v>4</v>
      </c>
      <c r="T16" s="2">
        <v>4</v>
      </c>
      <c r="U16" s="2">
        <v>3</v>
      </c>
      <c r="V16" s="7">
        <v>3</v>
      </c>
      <c r="W16" s="798"/>
      <c r="X16" s="801"/>
      <c r="Y16" s="765"/>
      <c r="Z16" s="44">
        <v>4</v>
      </c>
      <c r="AA16" s="55">
        <v>4</v>
      </c>
      <c r="AB16" s="55">
        <v>4</v>
      </c>
      <c r="AC16" s="55">
        <v>4</v>
      </c>
      <c r="AD16" s="55">
        <v>4</v>
      </c>
      <c r="AE16" s="55">
        <v>4</v>
      </c>
      <c r="AF16" s="55">
        <v>4</v>
      </c>
      <c r="AG16" s="55">
        <v>4</v>
      </c>
      <c r="AH16" s="55">
        <v>4</v>
      </c>
      <c r="AI16" s="55">
        <v>4</v>
      </c>
      <c r="AJ16" s="55"/>
      <c r="AK16" s="76"/>
      <c r="AL16" s="760"/>
      <c r="AM16" s="805"/>
      <c r="AN16" s="805"/>
      <c r="AO16" s="761"/>
      <c r="AP16" s="44">
        <v>2</v>
      </c>
      <c r="AQ16" s="55">
        <v>2</v>
      </c>
      <c r="AR16" s="55">
        <v>2</v>
      </c>
      <c r="AS16" s="55">
        <v>3</v>
      </c>
      <c r="AT16" s="76">
        <v>3</v>
      </c>
      <c r="AU16" s="757"/>
      <c r="AV16" s="760"/>
      <c r="AW16" s="805"/>
      <c r="AX16" s="805"/>
      <c r="AY16" s="761"/>
    </row>
    <row r="17" spans="1:51" ht="32.25" thickBot="1" x14ac:dyDescent="0.3">
      <c r="A17" s="41">
        <v>6</v>
      </c>
      <c r="B17" s="620" t="s">
        <v>26</v>
      </c>
      <c r="C17" s="148">
        <f t="shared" si="0"/>
        <v>34</v>
      </c>
      <c r="D17" s="148">
        <f t="shared" si="1"/>
        <v>0</v>
      </c>
      <c r="E17" s="148">
        <f t="shared" si="2"/>
        <v>34</v>
      </c>
      <c r="F17" s="793"/>
      <c r="G17" s="6"/>
      <c r="V17" s="7"/>
      <c r="W17" s="798"/>
      <c r="X17" s="801"/>
      <c r="Y17" s="765"/>
      <c r="Z17" s="6">
        <v>2</v>
      </c>
      <c r="AA17" s="2">
        <v>2</v>
      </c>
      <c r="AB17" s="2">
        <v>2</v>
      </c>
      <c r="AC17" s="2">
        <v>2</v>
      </c>
      <c r="AD17" s="2">
        <v>2</v>
      </c>
      <c r="AE17" s="2">
        <v>2</v>
      </c>
      <c r="AF17" s="2">
        <v>2</v>
      </c>
      <c r="AG17" s="2">
        <v>2</v>
      </c>
      <c r="AH17" s="2">
        <v>1</v>
      </c>
      <c r="AI17" s="2">
        <v>1</v>
      </c>
      <c r="AJ17" s="2">
        <v>2</v>
      </c>
      <c r="AK17" s="76">
        <v>2</v>
      </c>
      <c r="AL17" s="760"/>
      <c r="AM17" s="805"/>
      <c r="AN17" s="805"/>
      <c r="AO17" s="761"/>
      <c r="AP17" s="6">
        <v>2</v>
      </c>
      <c r="AQ17" s="2">
        <v>2</v>
      </c>
      <c r="AR17" s="2">
        <v>2</v>
      </c>
      <c r="AS17" s="2">
        <v>3</v>
      </c>
      <c r="AT17" s="3">
        <v>3</v>
      </c>
      <c r="AU17" s="757"/>
      <c r="AV17" s="760"/>
      <c r="AW17" s="805"/>
      <c r="AX17" s="805"/>
      <c r="AY17" s="761"/>
    </row>
    <row r="18" spans="1:51" ht="32.25" thickBot="1" x14ac:dyDescent="0.3">
      <c r="A18" s="41">
        <v>7</v>
      </c>
      <c r="B18" s="620" t="s">
        <v>42</v>
      </c>
      <c r="C18" s="148">
        <f t="shared" si="0"/>
        <v>36</v>
      </c>
      <c r="D18" s="148">
        <f t="shared" si="1"/>
        <v>0</v>
      </c>
      <c r="E18" s="148">
        <f t="shared" si="2"/>
        <v>36</v>
      </c>
      <c r="F18" s="793"/>
      <c r="G18" s="6"/>
      <c r="V18" s="7"/>
      <c r="W18" s="798"/>
      <c r="X18" s="801"/>
      <c r="Y18" s="765"/>
      <c r="Z18" s="6">
        <v>2</v>
      </c>
      <c r="AA18" s="2">
        <v>2</v>
      </c>
      <c r="AB18" s="2">
        <v>2</v>
      </c>
      <c r="AC18" s="2">
        <v>2</v>
      </c>
      <c r="AD18" s="2">
        <v>2</v>
      </c>
      <c r="AE18" s="2">
        <v>2</v>
      </c>
      <c r="AF18" s="2">
        <v>2</v>
      </c>
      <c r="AG18" s="2">
        <v>2</v>
      </c>
      <c r="AH18" s="2">
        <v>2</v>
      </c>
      <c r="AI18" s="2">
        <v>2</v>
      </c>
      <c r="AJ18" s="2">
        <v>2</v>
      </c>
      <c r="AK18" s="3">
        <v>2</v>
      </c>
      <c r="AL18" s="760"/>
      <c r="AM18" s="805"/>
      <c r="AN18" s="805"/>
      <c r="AO18" s="761"/>
      <c r="AP18" s="6">
        <v>2</v>
      </c>
      <c r="AQ18" s="2">
        <v>2</v>
      </c>
      <c r="AR18" s="2">
        <v>2</v>
      </c>
      <c r="AS18" s="2">
        <v>3</v>
      </c>
      <c r="AT18" s="3">
        <v>3</v>
      </c>
      <c r="AU18" s="757"/>
      <c r="AV18" s="760"/>
      <c r="AW18" s="805"/>
      <c r="AX18" s="805"/>
      <c r="AY18" s="761"/>
    </row>
    <row r="19" spans="1:51" ht="16.5" thickBot="1" x14ac:dyDescent="0.3">
      <c r="A19" s="41">
        <v>8</v>
      </c>
      <c r="B19" s="621" t="s">
        <v>28</v>
      </c>
      <c r="C19" s="148">
        <f t="shared" si="0"/>
        <v>57</v>
      </c>
      <c r="D19" s="148">
        <f t="shared" si="1"/>
        <v>32</v>
      </c>
      <c r="E19" s="148">
        <f t="shared" si="2"/>
        <v>25</v>
      </c>
      <c r="F19" s="793"/>
      <c r="G19" s="6">
        <v>2</v>
      </c>
      <c r="H19" s="2">
        <v>2</v>
      </c>
      <c r="I19" s="2">
        <v>2</v>
      </c>
      <c r="J19" s="2">
        <v>2</v>
      </c>
      <c r="K19" s="2">
        <v>2</v>
      </c>
      <c r="L19" s="2">
        <v>2</v>
      </c>
      <c r="M19" s="2">
        <v>2</v>
      </c>
      <c r="N19" s="2">
        <v>2</v>
      </c>
      <c r="O19" s="2">
        <v>2</v>
      </c>
      <c r="P19" s="55">
        <v>2</v>
      </c>
      <c r="Q19" s="2">
        <v>2</v>
      </c>
      <c r="R19" s="2">
        <v>2</v>
      </c>
      <c r="S19" s="2">
        <v>2</v>
      </c>
      <c r="T19" s="2">
        <v>2</v>
      </c>
      <c r="U19" s="2">
        <v>2</v>
      </c>
      <c r="V19" s="7">
        <v>2</v>
      </c>
      <c r="W19" s="798"/>
      <c r="X19" s="801"/>
      <c r="Y19" s="765"/>
      <c r="Z19" s="6"/>
      <c r="AC19" s="55"/>
      <c r="AD19" s="55"/>
      <c r="AE19" s="55">
        <v>2</v>
      </c>
      <c r="AF19" s="2">
        <v>2</v>
      </c>
      <c r="AG19" s="2">
        <v>2</v>
      </c>
      <c r="AH19" s="2">
        <v>2</v>
      </c>
      <c r="AI19" s="55">
        <v>2</v>
      </c>
      <c r="AJ19" s="55">
        <v>2</v>
      </c>
      <c r="AK19" s="76">
        <v>2</v>
      </c>
      <c r="AL19" s="760"/>
      <c r="AM19" s="805"/>
      <c r="AN19" s="805"/>
      <c r="AO19" s="761"/>
      <c r="AP19" s="6">
        <v>2</v>
      </c>
      <c r="AQ19" s="2">
        <v>2</v>
      </c>
      <c r="AR19" s="2">
        <v>2</v>
      </c>
      <c r="AS19" s="2">
        <v>2</v>
      </c>
      <c r="AT19" s="3">
        <v>3</v>
      </c>
      <c r="AU19" s="757"/>
      <c r="AV19" s="760"/>
      <c r="AW19" s="805"/>
      <c r="AX19" s="805"/>
      <c r="AY19" s="761"/>
    </row>
    <row r="20" spans="1:51" ht="16.5" thickBot="1" x14ac:dyDescent="0.3">
      <c r="A20" s="41">
        <v>9</v>
      </c>
      <c r="B20" s="621" t="s">
        <v>137</v>
      </c>
      <c r="C20" s="148">
        <f t="shared" si="0"/>
        <v>48</v>
      </c>
      <c r="D20" s="148">
        <f t="shared" si="1"/>
        <v>48</v>
      </c>
      <c r="E20" s="148">
        <f t="shared" si="2"/>
        <v>0</v>
      </c>
      <c r="F20" s="793"/>
      <c r="G20" s="6">
        <v>3</v>
      </c>
      <c r="H20" s="2">
        <v>3</v>
      </c>
      <c r="I20" s="2">
        <v>3</v>
      </c>
      <c r="J20" s="2">
        <v>3</v>
      </c>
      <c r="K20" s="2">
        <v>3</v>
      </c>
      <c r="L20" s="2">
        <v>3</v>
      </c>
      <c r="M20" s="2">
        <v>3</v>
      </c>
      <c r="N20" s="2">
        <v>3</v>
      </c>
      <c r="O20" s="2">
        <v>3</v>
      </c>
      <c r="P20" s="55">
        <v>4</v>
      </c>
      <c r="Q20" s="2">
        <v>3</v>
      </c>
      <c r="R20" s="2">
        <v>4</v>
      </c>
      <c r="S20" s="2">
        <v>4</v>
      </c>
      <c r="T20" s="2">
        <v>2</v>
      </c>
      <c r="U20" s="2">
        <v>2</v>
      </c>
      <c r="V20" s="7">
        <v>2</v>
      </c>
      <c r="W20" s="798"/>
      <c r="X20" s="801"/>
      <c r="Y20" s="765"/>
      <c r="Z20" s="6"/>
      <c r="AK20" s="76"/>
      <c r="AL20" s="760"/>
      <c r="AM20" s="805"/>
      <c r="AN20" s="805"/>
      <c r="AO20" s="761"/>
      <c r="AP20" s="44"/>
      <c r="AQ20" s="55"/>
      <c r="AT20" s="3"/>
      <c r="AU20" s="757"/>
      <c r="AV20" s="760"/>
      <c r="AW20" s="805"/>
      <c r="AX20" s="805"/>
      <c r="AY20" s="761"/>
    </row>
    <row r="21" spans="1:51" ht="32.25" thickBot="1" x14ac:dyDescent="0.3">
      <c r="A21" s="41">
        <v>10</v>
      </c>
      <c r="B21" s="621" t="s">
        <v>30</v>
      </c>
      <c r="C21" s="148">
        <f t="shared" si="0"/>
        <v>32</v>
      </c>
      <c r="D21" s="148">
        <f t="shared" si="1"/>
        <v>32</v>
      </c>
      <c r="E21" s="148">
        <f t="shared" si="2"/>
        <v>0</v>
      </c>
      <c r="F21" s="793"/>
      <c r="G21" s="6">
        <v>2</v>
      </c>
      <c r="H21" s="2">
        <v>2</v>
      </c>
      <c r="I21" s="2">
        <v>2</v>
      </c>
      <c r="J21" s="2">
        <v>2</v>
      </c>
      <c r="K21" s="2">
        <v>2</v>
      </c>
      <c r="L21" s="2">
        <v>2</v>
      </c>
      <c r="M21" s="2">
        <v>2</v>
      </c>
      <c r="N21" s="2">
        <v>2</v>
      </c>
      <c r="O21" s="2">
        <v>2</v>
      </c>
      <c r="P21" s="55">
        <v>2</v>
      </c>
      <c r="Q21" s="2">
        <v>2</v>
      </c>
      <c r="R21" s="2">
        <v>2</v>
      </c>
      <c r="S21" s="2">
        <v>2</v>
      </c>
      <c r="T21" s="2">
        <v>2</v>
      </c>
      <c r="U21" s="2">
        <v>2</v>
      </c>
      <c r="V21" s="7">
        <v>2</v>
      </c>
      <c r="W21" s="798"/>
      <c r="X21" s="801"/>
      <c r="Y21" s="765"/>
      <c r="Z21" s="6"/>
      <c r="AK21" s="76"/>
      <c r="AL21" s="760"/>
      <c r="AM21" s="805"/>
      <c r="AN21" s="805"/>
      <c r="AO21" s="761"/>
      <c r="AP21" s="44"/>
      <c r="AQ21" s="55"/>
      <c r="AT21" s="3"/>
      <c r="AU21" s="757"/>
      <c r="AV21" s="760"/>
      <c r="AW21" s="805"/>
      <c r="AX21" s="805"/>
      <c r="AY21" s="761"/>
    </row>
    <row r="22" spans="1:51" ht="32.25" thickBot="1" x14ac:dyDescent="0.3">
      <c r="A22" s="41">
        <v>11</v>
      </c>
      <c r="B22" s="620" t="s">
        <v>167</v>
      </c>
      <c r="C22" s="148">
        <f t="shared" si="0"/>
        <v>48</v>
      </c>
      <c r="D22" s="148">
        <f t="shared" si="1"/>
        <v>48</v>
      </c>
      <c r="E22" s="148">
        <f t="shared" si="2"/>
        <v>0</v>
      </c>
      <c r="F22" s="793"/>
      <c r="G22" s="6">
        <v>3</v>
      </c>
      <c r="H22" s="2">
        <v>3</v>
      </c>
      <c r="I22" s="2">
        <v>3</v>
      </c>
      <c r="J22" s="2">
        <v>3</v>
      </c>
      <c r="K22" s="2">
        <v>3</v>
      </c>
      <c r="L22" s="2">
        <v>3</v>
      </c>
      <c r="M22" s="2">
        <v>3</v>
      </c>
      <c r="N22" s="2">
        <v>3</v>
      </c>
      <c r="O22" s="2">
        <v>3</v>
      </c>
      <c r="P22" s="55">
        <v>3</v>
      </c>
      <c r="Q22" s="2">
        <v>3</v>
      </c>
      <c r="R22" s="2">
        <v>3</v>
      </c>
      <c r="S22" s="2">
        <v>3</v>
      </c>
      <c r="T22" s="2">
        <v>3</v>
      </c>
      <c r="U22" s="2">
        <v>3</v>
      </c>
      <c r="V22" s="7">
        <v>3</v>
      </c>
      <c r="W22" s="798"/>
      <c r="X22" s="801"/>
      <c r="Y22" s="765"/>
      <c r="Z22" s="6"/>
      <c r="AK22" s="76"/>
      <c r="AL22" s="760"/>
      <c r="AM22" s="805"/>
      <c r="AN22" s="805"/>
      <c r="AO22" s="761"/>
      <c r="AP22" s="44"/>
      <c r="AQ22" s="55"/>
      <c r="AT22" s="3"/>
      <c r="AU22" s="757"/>
      <c r="AV22" s="760"/>
      <c r="AW22" s="805"/>
      <c r="AX22" s="805"/>
      <c r="AY22" s="761"/>
    </row>
    <row r="23" spans="1:51" ht="16.5" thickBot="1" x14ac:dyDescent="0.3">
      <c r="A23" s="41">
        <v>12</v>
      </c>
      <c r="B23" s="621" t="s">
        <v>168</v>
      </c>
      <c r="C23" s="148">
        <f t="shared" si="0"/>
        <v>72</v>
      </c>
      <c r="D23" s="148">
        <f t="shared" si="1"/>
        <v>36</v>
      </c>
      <c r="E23" s="148">
        <f t="shared" si="2"/>
        <v>36</v>
      </c>
      <c r="F23" s="793"/>
      <c r="G23" s="6">
        <v>2</v>
      </c>
      <c r="H23" s="2">
        <v>4</v>
      </c>
      <c r="I23" s="2">
        <v>2</v>
      </c>
      <c r="J23" s="2">
        <v>2</v>
      </c>
      <c r="K23" s="2">
        <v>2</v>
      </c>
      <c r="L23" s="2">
        <v>2</v>
      </c>
      <c r="M23" s="2">
        <v>2</v>
      </c>
      <c r="N23" s="2">
        <v>2</v>
      </c>
      <c r="O23" s="2">
        <v>2</v>
      </c>
      <c r="P23" s="55">
        <v>2</v>
      </c>
      <c r="Q23" s="2">
        <v>4</v>
      </c>
      <c r="R23" s="2">
        <v>2</v>
      </c>
      <c r="S23" s="2">
        <v>2</v>
      </c>
      <c r="T23" s="2">
        <v>2</v>
      </c>
      <c r="U23" s="2">
        <v>2</v>
      </c>
      <c r="V23" s="7">
        <v>2</v>
      </c>
      <c r="W23" s="798"/>
      <c r="X23" s="801"/>
      <c r="Y23" s="765"/>
      <c r="Z23" s="6"/>
      <c r="AA23" s="2">
        <v>2</v>
      </c>
      <c r="AB23" s="2">
        <v>2</v>
      </c>
      <c r="AC23" s="2">
        <v>2</v>
      </c>
      <c r="AD23" s="2">
        <v>2</v>
      </c>
      <c r="AE23" s="2">
        <v>2</v>
      </c>
      <c r="AF23" s="2">
        <v>2</v>
      </c>
      <c r="AG23" s="2">
        <v>2</v>
      </c>
      <c r="AH23" s="2">
        <v>2</v>
      </c>
      <c r="AI23" s="2">
        <v>2</v>
      </c>
      <c r="AJ23" s="2">
        <v>4</v>
      </c>
      <c r="AK23" s="76">
        <v>4</v>
      </c>
      <c r="AL23" s="760"/>
      <c r="AM23" s="805"/>
      <c r="AN23" s="805"/>
      <c r="AO23" s="761"/>
      <c r="AP23" s="6">
        <v>2</v>
      </c>
      <c r="AQ23" s="2">
        <v>2</v>
      </c>
      <c r="AR23" s="2">
        <v>2</v>
      </c>
      <c r="AS23" s="2">
        <v>2</v>
      </c>
      <c r="AT23" s="3">
        <v>2</v>
      </c>
      <c r="AU23" s="757"/>
      <c r="AV23" s="760"/>
      <c r="AW23" s="805"/>
      <c r="AX23" s="805"/>
      <c r="AY23" s="761"/>
    </row>
    <row r="24" spans="1:51" ht="32.25" thickBot="1" x14ac:dyDescent="0.3">
      <c r="A24" s="41">
        <v>13</v>
      </c>
      <c r="B24" s="621" t="s">
        <v>43</v>
      </c>
      <c r="C24" s="148">
        <f t="shared" ref="C24" si="6">D24+E24</f>
        <v>36</v>
      </c>
      <c r="D24" s="148">
        <f t="shared" ref="D24" si="7">SUM(G24:V24)</f>
        <v>0</v>
      </c>
      <c r="E24" s="148">
        <f t="shared" ref="E24" si="8">SUM(Y24:AW24)</f>
        <v>36</v>
      </c>
      <c r="F24" s="793"/>
      <c r="G24" s="6"/>
      <c r="V24" s="7"/>
      <c r="W24" s="798"/>
      <c r="X24" s="801"/>
      <c r="Y24" s="765"/>
      <c r="Z24" s="215">
        <v>2</v>
      </c>
      <c r="AA24" s="2">
        <v>2</v>
      </c>
      <c r="AB24" s="2">
        <v>2</v>
      </c>
      <c r="AC24" s="2">
        <v>2</v>
      </c>
      <c r="AD24" s="2">
        <v>2</v>
      </c>
      <c r="AE24" s="2">
        <v>2</v>
      </c>
      <c r="AF24" s="2">
        <v>2</v>
      </c>
      <c r="AG24" s="2">
        <v>2</v>
      </c>
      <c r="AH24" s="2">
        <v>2</v>
      </c>
      <c r="AI24" s="2">
        <v>2</v>
      </c>
      <c r="AJ24" s="2">
        <v>2</v>
      </c>
      <c r="AK24" s="3">
        <v>2</v>
      </c>
      <c r="AL24" s="760"/>
      <c r="AM24" s="805"/>
      <c r="AN24" s="805"/>
      <c r="AO24" s="761"/>
      <c r="AP24" s="6">
        <v>3</v>
      </c>
      <c r="AQ24" s="2">
        <v>3</v>
      </c>
      <c r="AR24" s="2">
        <v>2</v>
      </c>
      <c r="AS24" s="2">
        <v>2</v>
      </c>
      <c r="AT24" s="3">
        <v>2</v>
      </c>
      <c r="AU24" s="757"/>
      <c r="AV24" s="760"/>
      <c r="AW24" s="805"/>
      <c r="AX24" s="805"/>
      <c r="AY24" s="761"/>
    </row>
    <row r="25" spans="1:51" ht="32.25" thickBot="1" x14ac:dyDescent="0.3">
      <c r="A25" s="41">
        <v>14</v>
      </c>
      <c r="B25" s="621" t="s">
        <v>66</v>
      </c>
      <c r="C25" s="148">
        <f t="shared" si="0"/>
        <v>68</v>
      </c>
      <c r="D25" s="148">
        <f t="shared" si="1"/>
        <v>42</v>
      </c>
      <c r="E25" s="148">
        <f t="shared" si="2"/>
        <v>26</v>
      </c>
      <c r="F25" s="793"/>
      <c r="G25" s="6">
        <v>3</v>
      </c>
      <c r="H25" s="2">
        <v>3</v>
      </c>
      <c r="I25" s="2">
        <v>3</v>
      </c>
      <c r="J25" s="2">
        <v>3</v>
      </c>
      <c r="K25" s="2">
        <v>3</v>
      </c>
      <c r="L25" s="2">
        <v>3</v>
      </c>
      <c r="M25" s="2">
        <v>3</v>
      </c>
      <c r="N25" s="2">
        <v>3</v>
      </c>
      <c r="O25" s="2">
        <v>3</v>
      </c>
      <c r="P25" s="2">
        <v>3</v>
      </c>
      <c r="Q25" s="2">
        <v>2</v>
      </c>
      <c r="R25" s="2">
        <v>2</v>
      </c>
      <c r="S25" s="2">
        <v>2</v>
      </c>
      <c r="T25" s="2">
        <v>2</v>
      </c>
      <c r="U25" s="2">
        <v>2</v>
      </c>
      <c r="V25" s="7">
        <v>2</v>
      </c>
      <c r="W25" s="798"/>
      <c r="X25" s="801"/>
      <c r="Y25" s="765"/>
      <c r="Z25" s="6">
        <v>1</v>
      </c>
      <c r="AA25" s="2">
        <v>1</v>
      </c>
      <c r="AB25" s="2">
        <v>1</v>
      </c>
      <c r="AC25" s="2">
        <v>2</v>
      </c>
      <c r="AD25" s="2">
        <v>2</v>
      </c>
      <c r="AE25" s="2">
        <v>2</v>
      </c>
      <c r="AF25" s="2">
        <v>2</v>
      </c>
      <c r="AG25" s="2">
        <v>2</v>
      </c>
      <c r="AH25" s="2">
        <v>2</v>
      </c>
      <c r="AI25" s="2">
        <v>2</v>
      </c>
      <c r="AJ25" s="2">
        <v>2</v>
      </c>
      <c r="AK25" s="76">
        <v>2</v>
      </c>
      <c r="AL25" s="760"/>
      <c r="AM25" s="805"/>
      <c r="AN25" s="805"/>
      <c r="AO25" s="761"/>
      <c r="AP25" s="6">
        <v>1</v>
      </c>
      <c r="AQ25" s="2">
        <v>1</v>
      </c>
      <c r="AR25" s="2">
        <v>1</v>
      </c>
      <c r="AS25" s="2">
        <v>1</v>
      </c>
      <c r="AT25" s="3">
        <v>1</v>
      </c>
      <c r="AU25" s="757"/>
      <c r="AV25" s="760"/>
      <c r="AW25" s="805"/>
      <c r="AX25" s="805"/>
      <c r="AY25" s="761"/>
    </row>
    <row r="26" spans="1:51" ht="48" thickBot="1" x14ac:dyDescent="0.3">
      <c r="A26" s="41">
        <v>15</v>
      </c>
      <c r="B26" s="620" t="s">
        <v>169</v>
      </c>
      <c r="C26" s="148">
        <f t="shared" si="0"/>
        <v>136</v>
      </c>
      <c r="D26" s="148">
        <f t="shared" si="1"/>
        <v>80</v>
      </c>
      <c r="E26" s="148">
        <f t="shared" si="2"/>
        <v>56</v>
      </c>
      <c r="F26" s="793"/>
      <c r="G26" s="6">
        <v>5</v>
      </c>
      <c r="H26" s="2">
        <v>5</v>
      </c>
      <c r="I26" s="2">
        <v>5</v>
      </c>
      <c r="J26" s="2">
        <v>5</v>
      </c>
      <c r="K26" s="2">
        <v>5</v>
      </c>
      <c r="L26" s="2">
        <v>5</v>
      </c>
      <c r="M26" s="2">
        <v>5</v>
      </c>
      <c r="N26" s="2">
        <v>5</v>
      </c>
      <c r="O26" s="2">
        <v>4</v>
      </c>
      <c r="P26" s="55">
        <v>4</v>
      </c>
      <c r="Q26" s="2">
        <v>4</v>
      </c>
      <c r="R26" s="2">
        <v>5</v>
      </c>
      <c r="S26" s="2">
        <v>5</v>
      </c>
      <c r="T26" s="2">
        <v>6</v>
      </c>
      <c r="U26" s="2">
        <v>6</v>
      </c>
      <c r="V26" s="7">
        <v>6</v>
      </c>
      <c r="W26" s="798"/>
      <c r="X26" s="801"/>
      <c r="Y26" s="765"/>
      <c r="Z26" s="6">
        <v>3</v>
      </c>
      <c r="AA26" s="2">
        <v>3</v>
      </c>
      <c r="AB26" s="2">
        <v>3</v>
      </c>
      <c r="AC26" s="2">
        <v>3</v>
      </c>
      <c r="AD26" s="2">
        <v>3</v>
      </c>
      <c r="AE26" s="2">
        <v>3</v>
      </c>
      <c r="AF26" s="2">
        <v>3</v>
      </c>
      <c r="AG26" s="2">
        <v>3</v>
      </c>
      <c r="AH26" s="2">
        <v>3</v>
      </c>
      <c r="AI26" s="2">
        <v>3</v>
      </c>
      <c r="AJ26" s="2">
        <v>3</v>
      </c>
      <c r="AK26" s="3">
        <v>4</v>
      </c>
      <c r="AL26" s="760"/>
      <c r="AM26" s="805"/>
      <c r="AN26" s="805"/>
      <c r="AO26" s="761"/>
      <c r="AP26" s="44">
        <v>3</v>
      </c>
      <c r="AQ26" s="55">
        <v>3</v>
      </c>
      <c r="AR26" s="55">
        <v>4</v>
      </c>
      <c r="AS26" s="55">
        <v>4</v>
      </c>
      <c r="AT26" s="76">
        <v>5</v>
      </c>
      <c r="AU26" s="757"/>
      <c r="AV26" s="760"/>
      <c r="AW26" s="805"/>
      <c r="AX26" s="805"/>
      <c r="AY26" s="761"/>
    </row>
    <row r="27" spans="1:51" ht="48" thickBot="1" x14ac:dyDescent="0.3">
      <c r="A27" s="41">
        <v>16</v>
      </c>
      <c r="B27" s="620" t="s">
        <v>170</v>
      </c>
      <c r="C27" s="148">
        <f t="shared" si="0"/>
        <v>34</v>
      </c>
      <c r="D27" s="148">
        <f t="shared" si="1"/>
        <v>0</v>
      </c>
      <c r="E27" s="148">
        <f t="shared" si="2"/>
        <v>34</v>
      </c>
      <c r="F27" s="793"/>
      <c r="G27" s="6"/>
      <c r="V27" s="7"/>
      <c r="W27" s="798"/>
      <c r="X27" s="801"/>
      <c r="Y27" s="765"/>
      <c r="Z27" s="6">
        <v>1</v>
      </c>
      <c r="AA27" s="2">
        <v>1</v>
      </c>
      <c r="AB27" s="2">
        <v>1</v>
      </c>
      <c r="AC27" s="2">
        <v>1</v>
      </c>
      <c r="AD27" s="2">
        <v>1</v>
      </c>
      <c r="AE27" s="2">
        <v>1</v>
      </c>
      <c r="AF27" s="2">
        <v>1</v>
      </c>
      <c r="AG27" s="2">
        <v>2</v>
      </c>
      <c r="AH27" s="2">
        <v>3</v>
      </c>
      <c r="AI27" s="2">
        <v>3</v>
      </c>
      <c r="AJ27" s="2">
        <v>3</v>
      </c>
      <c r="AK27" s="3">
        <v>1</v>
      </c>
      <c r="AL27" s="760"/>
      <c r="AM27" s="805"/>
      <c r="AN27" s="805"/>
      <c r="AO27" s="761"/>
      <c r="AP27" s="44">
        <v>3</v>
      </c>
      <c r="AQ27" s="55">
        <v>3</v>
      </c>
      <c r="AR27" s="55">
        <v>3</v>
      </c>
      <c r="AS27" s="55">
        <v>3</v>
      </c>
      <c r="AT27" s="76">
        <v>3</v>
      </c>
      <c r="AU27" s="757"/>
      <c r="AV27" s="760"/>
      <c r="AW27" s="805"/>
      <c r="AX27" s="805"/>
      <c r="AY27" s="761"/>
    </row>
    <row r="28" spans="1:51" ht="32.25" thickBot="1" x14ac:dyDescent="0.3">
      <c r="A28" s="41">
        <v>17</v>
      </c>
      <c r="B28" s="620" t="s">
        <v>171</v>
      </c>
      <c r="C28" s="148">
        <f t="shared" si="0"/>
        <v>38</v>
      </c>
      <c r="D28" s="148">
        <f t="shared" si="1"/>
        <v>38</v>
      </c>
      <c r="E28" s="148">
        <f t="shared" si="2"/>
        <v>0</v>
      </c>
      <c r="F28" s="793"/>
      <c r="G28" s="6">
        <v>4</v>
      </c>
      <c r="H28" s="2">
        <v>2</v>
      </c>
      <c r="I28" s="2">
        <v>2</v>
      </c>
      <c r="J28" s="2">
        <v>2</v>
      </c>
      <c r="K28" s="2">
        <v>2</v>
      </c>
      <c r="L28" s="2">
        <v>3</v>
      </c>
      <c r="M28" s="2">
        <v>3</v>
      </c>
      <c r="N28" s="2">
        <v>3</v>
      </c>
      <c r="O28" s="2">
        <v>3</v>
      </c>
      <c r="P28" s="55">
        <v>2</v>
      </c>
      <c r="Q28" s="2">
        <v>2</v>
      </c>
      <c r="R28" s="2">
        <v>2</v>
      </c>
      <c r="S28" s="2">
        <v>2</v>
      </c>
      <c r="T28" s="2">
        <v>2</v>
      </c>
      <c r="U28" s="2">
        <v>2</v>
      </c>
      <c r="V28" s="7">
        <v>2</v>
      </c>
      <c r="W28" s="798"/>
      <c r="X28" s="801"/>
      <c r="Y28" s="765"/>
      <c r="Z28" s="6"/>
      <c r="AK28" s="3"/>
      <c r="AL28" s="760"/>
      <c r="AM28" s="805"/>
      <c r="AN28" s="805"/>
      <c r="AO28" s="761"/>
      <c r="AP28" s="6"/>
      <c r="AT28" s="3"/>
      <c r="AU28" s="757"/>
      <c r="AV28" s="760"/>
      <c r="AW28" s="805"/>
      <c r="AX28" s="805"/>
      <c r="AY28" s="761"/>
    </row>
    <row r="29" spans="1:51" ht="32.25" thickBot="1" x14ac:dyDescent="0.3">
      <c r="A29" s="41">
        <v>18</v>
      </c>
      <c r="B29" s="620" t="s">
        <v>172</v>
      </c>
      <c r="C29" s="148">
        <f t="shared" si="0"/>
        <v>34</v>
      </c>
      <c r="D29" s="148">
        <f t="shared" si="1"/>
        <v>0</v>
      </c>
      <c r="E29" s="148">
        <f t="shared" si="2"/>
        <v>34</v>
      </c>
      <c r="F29" s="793"/>
      <c r="G29" s="6"/>
      <c r="V29" s="7"/>
      <c r="W29" s="798"/>
      <c r="X29" s="801"/>
      <c r="Y29" s="765"/>
      <c r="Z29" s="6">
        <v>3</v>
      </c>
      <c r="AA29" s="2">
        <v>1</v>
      </c>
      <c r="AB29" s="2">
        <v>1</v>
      </c>
      <c r="AC29" s="2">
        <v>1</v>
      </c>
      <c r="AD29" s="2">
        <v>2</v>
      </c>
      <c r="AE29" s="2">
        <v>1</v>
      </c>
      <c r="AF29" s="2">
        <v>2</v>
      </c>
      <c r="AG29" s="2">
        <v>1</v>
      </c>
      <c r="AH29" s="2">
        <v>1</v>
      </c>
      <c r="AI29" s="2">
        <v>1</v>
      </c>
      <c r="AJ29" s="2">
        <v>2</v>
      </c>
      <c r="AK29" s="76">
        <v>2</v>
      </c>
      <c r="AL29" s="760"/>
      <c r="AM29" s="805"/>
      <c r="AN29" s="805"/>
      <c r="AO29" s="761"/>
      <c r="AP29" s="6">
        <v>4</v>
      </c>
      <c r="AQ29" s="2">
        <v>4</v>
      </c>
      <c r="AR29" s="2">
        <v>3</v>
      </c>
      <c r="AS29" s="2">
        <v>3</v>
      </c>
      <c r="AT29" s="3">
        <v>2</v>
      </c>
      <c r="AU29" s="757"/>
      <c r="AV29" s="760"/>
      <c r="AW29" s="805"/>
      <c r="AX29" s="805"/>
      <c r="AY29" s="761"/>
    </row>
    <row r="30" spans="1:51" ht="48" thickBot="1" x14ac:dyDescent="0.3">
      <c r="A30" s="41">
        <v>19</v>
      </c>
      <c r="B30" s="620" t="s">
        <v>173</v>
      </c>
      <c r="C30" s="148">
        <f t="shared" si="0"/>
        <v>39</v>
      </c>
      <c r="D30" s="148">
        <f t="shared" si="1"/>
        <v>0</v>
      </c>
      <c r="E30" s="148">
        <f t="shared" si="2"/>
        <v>39</v>
      </c>
      <c r="F30" s="793"/>
      <c r="G30" s="6"/>
      <c r="V30" s="7"/>
      <c r="W30" s="798"/>
      <c r="X30" s="801"/>
      <c r="Y30" s="765"/>
      <c r="Z30" s="6">
        <v>2</v>
      </c>
      <c r="AA30" s="2">
        <v>2</v>
      </c>
      <c r="AB30" s="2">
        <v>2</v>
      </c>
      <c r="AC30" s="2">
        <v>2</v>
      </c>
      <c r="AD30" s="2">
        <v>2</v>
      </c>
      <c r="AE30" s="2">
        <v>2</v>
      </c>
      <c r="AF30" s="2">
        <v>2</v>
      </c>
      <c r="AG30" s="2">
        <v>2</v>
      </c>
      <c r="AH30" s="2">
        <v>2</v>
      </c>
      <c r="AI30" s="2">
        <v>2</v>
      </c>
      <c r="AJ30" s="2">
        <v>2</v>
      </c>
      <c r="AK30" s="76">
        <v>3</v>
      </c>
      <c r="AL30" s="760"/>
      <c r="AM30" s="805"/>
      <c r="AN30" s="805"/>
      <c r="AO30" s="761"/>
      <c r="AP30" s="6">
        <v>3</v>
      </c>
      <c r="AQ30" s="2">
        <v>3</v>
      </c>
      <c r="AR30" s="2">
        <v>3</v>
      </c>
      <c r="AS30" s="2">
        <v>2</v>
      </c>
      <c r="AT30" s="3">
        <v>3</v>
      </c>
      <c r="AU30" s="757"/>
      <c r="AV30" s="760"/>
      <c r="AW30" s="805"/>
      <c r="AX30" s="805"/>
      <c r="AY30" s="761"/>
    </row>
    <row r="31" spans="1:51" ht="63.75" thickBot="1" x14ac:dyDescent="0.3">
      <c r="A31" s="41">
        <v>20</v>
      </c>
      <c r="B31" s="621" t="s">
        <v>174</v>
      </c>
      <c r="C31" s="148">
        <f t="shared" si="0"/>
        <v>100</v>
      </c>
      <c r="D31" s="148">
        <f t="shared" si="1"/>
        <v>50</v>
      </c>
      <c r="E31" s="148">
        <f t="shared" si="2"/>
        <v>50</v>
      </c>
      <c r="F31" s="793"/>
      <c r="G31" s="6">
        <v>3</v>
      </c>
      <c r="H31" s="2">
        <v>3</v>
      </c>
      <c r="I31" s="2">
        <v>3</v>
      </c>
      <c r="J31" s="2">
        <v>3</v>
      </c>
      <c r="K31" s="2">
        <v>3</v>
      </c>
      <c r="L31" s="2">
        <v>3</v>
      </c>
      <c r="M31" s="2">
        <v>3</v>
      </c>
      <c r="N31" s="2">
        <v>3</v>
      </c>
      <c r="O31" s="2">
        <v>3</v>
      </c>
      <c r="P31" s="55">
        <v>3</v>
      </c>
      <c r="Q31" s="2">
        <v>3</v>
      </c>
      <c r="R31" s="2">
        <v>3</v>
      </c>
      <c r="S31" s="2">
        <v>3</v>
      </c>
      <c r="T31" s="2">
        <v>3</v>
      </c>
      <c r="U31" s="2">
        <v>4</v>
      </c>
      <c r="V31" s="7">
        <v>4</v>
      </c>
      <c r="W31" s="798"/>
      <c r="X31" s="801"/>
      <c r="Y31" s="765"/>
      <c r="Z31" s="6">
        <v>4</v>
      </c>
      <c r="AA31" s="2">
        <v>4</v>
      </c>
      <c r="AB31" s="2">
        <v>4</v>
      </c>
      <c r="AC31" s="2">
        <v>3</v>
      </c>
      <c r="AD31" s="2">
        <v>4</v>
      </c>
      <c r="AE31" s="2">
        <v>3</v>
      </c>
      <c r="AF31" s="2">
        <v>4</v>
      </c>
      <c r="AG31" s="2">
        <v>4</v>
      </c>
      <c r="AH31" s="2">
        <v>4</v>
      </c>
      <c r="AI31" s="2">
        <v>4</v>
      </c>
      <c r="AJ31" s="2">
        <v>4</v>
      </c>
      <c r="AK31" s="3">
        <v>4</v>
      </c>
      <c r="AL31" s="760"/>
      <c r="AM31" s="805"/>
      <c r="AN31" s="805"/>
      <c r="AO31" s="761"/>
      <c r="AP31" s="44">
        <v>1</v>
      </c>
      <c r="AQ31" s="55">
        <v>1</v>
      </c>
      <c r="AR31" s="2">
        <v>2</v>
      </c>
      <c r="AT31" s="3"/>
      <c r="AU31" s="757"/>
      <c r="AV31" s="760"/>
      <c r="AW31" s="805"/>
      <c r="AX31" s="805"/>
      <c r="AY31" s="761"/>
    </row>
    <row r="32" spans="1:51" ht="48" thickBot="1" x14ac:dyDescent="0.3">
      <c r="A32" s="41">
        <v>21</v>
      </c>
      <c r="B32" s="621" t="s">
        <v>175</v>
      </c>
      <c r="C32" s="149">
        <f t="shared" si="0"/>
        <v>72</v>
      </c>
      <c r="D32" s="149">
        <f t="shared" si="1"/>
        <v>18</v>
      </c>
      <c r="E32" s="149">
        <f t="shared" si="2"/>
        <v>54</v>
      </c>
      <c r="F32" s="794"/>
      <c r="G32" s="8"/>
      <c r="H32" s="9"/>
      <c r="I32" s="9"/>
      <c r="J32" s="9"/>
      <c r="K32" s="9"/>
      <c r="L32" s="9">
        <v>1</v>
      </c>
      <c r="M32" s="9">
        <v>1</v>
      </c>
      <c r="N32" s="9">
        <v>1</v>
      </c>
      <c r="O32" s="9">
        <v>2</v>
      </c>
      <c r="P32" s="62">
        <v>2</v>
      </c>
      <c r="Q32" s="9">
        <v>2</v>
      </c>
      <c r="R32" s="9">
        <v>2</v>
      </c>
      <c r="S32" s="9">
        <v>2</v>
      </c>
      <c r="T32" s="9">
        <v>2</v>
      </c>
      <c r="U32" s="9">
        <v>2</v>
      </c>
      <c r="V32" s="10">
        <v>1</v>
      </c>
      <c r="W32" s="799"/>
      <c r="X32" s="802"/>
      <c r="Y32" s="803"/>
      <c r="Z32" s="8">
        <v>4</v>
      </c>
      <c r="AA32" s="9">
        <v>4</v>
      </c>
      <c r="AB32" s="9">
        <v>4</v>
      </c>
      <c r="AC32" s="9">
        <v>4</v>
      </c>
      <c r="AD32" s="9">
        <v>2</v>
      </c>
      <c r="AE32" s="9">
        <v>2</v>
      </c>
      <c r="AF32" s="9">
        <v>2</v>
      </c>
      <c r="AG32" s="9">
        <v>2</v>
      </c>
      <c r="AH32" s="9">
        <v>2</v>
      </c>
      <c r="AI32" s="9">
        <v>2</v>
      </c>
      <c r="AJ32" s="9">
        <v>2</v>
      </c>
      <c r="AK32" s="140">
        <v>4</v>
      </c>
      <c r="AL32" s="806"/>
      <c r="AM32" s="807"/>
      <c r="AN32" s="807"/>
      <c r="AO32" s="808"/>
      <c r="AP32" s="95">
        <v>4</v>
      </c>
      <c r="AQ32" s="62">
        <v>4</v>
      </c>
      <c r="AR32" s="62">
        <v>4</v>
      </c>
      <c r="AS32" s="62">
        <v>4</v>
      </c>
      <c r="AT32" s="192">
        <v>4</v>
      </c>
      <c r="AU32" s="796"/>
      <c r="AV32" s="806"/>
      <c r="AW32" s="807"/>
      <c r="AX32" s="807"/>
      <c r="AY32" s="808"/>
    </row>
    <row r="33" spans="1:99" ht="16.5" customHeight="1" thickBot="1" x14ac:dyDescent="0.3">
      <c r="A33" s="738"/>
      <c r="B33" s="617" t="s">
        <v>88</v>
      </c>
      <c r="C33" s="46">
        <f>SUM(C12:C32)</f>
        <v>1188</v>
      </c>
      <c r="D33" s="627">
        <f>SUM(D12:D32)</f>
        <v>576</v>
      </c>
      <c r="E33" s="628">
        <f>SUM(E12:E32)</f>
        <v>612</v>
      </c>
      <c r="F33" s="626"/>
      <c r="G33" s="52">
        <f t="shared" ref="G33:V33" si="9">SUM(G12:G32)</f>
        <v>36</v>
      </c>
      <c r="H33" s="48">
        <f t="shared" si="9"/>
        <v>36</v>
      </c>
      <c r="I33" s="48">
        <f t="shared" si="9"/>
        <v>36</v>
      </c>
      <c r="J33" s="48">
        <f t="shared" si="9"/>
        <v>36</v>
      </c>
      <c r="K33" s="48">
        <f t="shared" si="9"/>
        <v>36</v>
      </c>
      <c r="L33" s="48">
        <f t="shared" si="9"/>
        <v>36</v>
      </c>
      <c r="M33" s="48">
        <f t="shared" si="9"/>
        <v>36</v>
      </c>
      <c r="N33" s="48">
        <f t="shared" si="9"/>
        <v>36</v>
      </c>
      <c r="O33" s="48">
        <f t="shared" si="9"/>
        <v>36</v>
      </c>
      <c r="P33" s="48">
        <f t="shared" si="9"/>
        <v>36</v>
      </c>
      <c r="Q33" s="48">
        <f t="shared" si="9"/>
        <v>36</v>
      </c>
      <c r="R33" s="48">
        <f t="shared" si="9"/>
        <v>36</v>
      </c>
      <c r="S33" s="48">
        <f t="shared" si="9"/>
        <v>36</v>
      </c>
      <c r="T33" s="48">
        <f t="shared" si="9"/>
        <v>36</v>
      </c>
      <c r="U33" s="48">
        <f t="shared" si="9"/>
        <v>36</v>
      </c>
      <c r="V33" s="53">
        <f t="shared" si="9"/>
        <v>36</v>
      </c>
      <c r="W33" s="625"/>
      <c r="X33" s="789"/>
      <c r="Y33" s="790"/>
      <c r="Z33" s="622">
        <f>SUM(Z12:Z32)</f>
        <v>36</v>
      </c>
      <c r="AA33" s="623">
        <f t="shared" ref="AA33:AK33" si="10">SUM(AA12:AA32)</f>
        <v>36</v>
      </c>
      <c r="AB33" s="623">
        <f t="shared" si="10"/>
        <v>36</v>
      </c>
      <c r="AC33" s="623">
        <f t="shared" si="10"/>
        <v>36</v>
      </c>
      <c r="AD33" s="623">
        <f t="shared" si="10"/>
        <v>36</v>
      </c>
      <c r="AE33" s="623">
        <f t="shared" si="10"/>
        <v>36</v>
      </c>
      <c r="AF33" s="623">
        <f t="shared" si="10"/>
        <v>36</v>
      </c>
      <c r="AG33" s="623">
        <f t="shared" si="10"/>
        <v>36</v>
      </c>
      <c r="AH33" s="623">
        <f t="shared" si="10"/>
        <v>36</v>
      </c>
      <c r="AI33" s="623">
        <f t="shared" si="10"/>
        <v>36</v>
      </c>
      <c r="AJ33" s="623">
        <f t="shared" si="10"/>
        <v>36</v>
      </c>
      <c r="AK33" s="624">
        <f t="shared" si="10"/>
        <v>36</v>
      </c>
      <c r="AL33" s="789"/>
      <c r="AM33" s="791"/>
      <c r="AN33" s="791"/>
      <c r="AO33" s="790"/>
      <c r="AP33" s="622">
        <f>SUM(AP12:AP32)</f>
        <v>36</v>
      </c>
      <c r="AQ33" s="623">
        <f>SUM(AQ12:AQ32)</f>
        <v>36</v>
      </c>
      <c r="AR33" s="623">
        <f>SUM(AR12:AR32)</f>
        <v>36</v>
      </c>
      <c r="AS33" s="623">
        <f>SUM(AS12:AS32)</f>
        <v>36</v>
      </c>
      <c r="AT33" s="624">
        <f>SUM(AT12:AT32)</f>
        <v>36</v>
      </c>
      <c r="AU33" s="253"/>
      <c r="AV33" s="789"/>
      <c r="AW33" s="791"/>
      <c r="AX33" s="791"/>
      <c r="AY33" s="790"/>
    </row>
    <row r="34" spans="1:99" ht="16.5" thickBot="1" x14ac:dyDescent="0.3">
      <c r="A34" s="739"/>
      <c r="B34" s="618" t="s">
        <v>92</v>
      </c>
      <c r="C34" s="451">
        <f>C33/33</f>
        <v>36</v>
      </c>
      <c r="D34" s="219">
        <f>D33/16</f>
        <v>36</v>
      </c>
      <c r="E34" s="629">
        <f>E33/17</f>
        <v>36</v>
      </c>
      <c r="F34" s="452"/>
      <c r="G34" s="703" t="s">
        <v>89</v>
      </c>
      <c r="H34" s="704"/>
      <c r="I34" s="704"/>
      <c r="J34" s="704"/>
      <c r="K34" s="704"/>
      <c r="L34" s="704"/>
      <c r="M34" s="704"/>
      <c r="N34" s="704"/>
      <c r="O34" s="704"/>
      <c r="P34" s="704"/>
      <c r="Q34" s="704"/>
      <c r="R34" s="704"/>
      <c r="S34" s="704"/>
      <c r="T34" s="704"/>
      <c r="U34" s="704"/>
      <c r="V34" s="704"/>
      <c r="W34" s="704"/>
      <c r="X34" s="704"/>
      <c r="Y34" s="704"/>
      <c r="Z34" s="704"/>
      <c r="AA34" s="704"/>
      <c r="AB34" s="704"/>
      <c r="AC34" s="704"/>
      <c r="AD34" s="704"/>
      <c r="AE34" s="704"/>
      <c r="AF34" s="704"/>
      <c r="AG34" s="704"/>
      <c r="AH34" s="704"/>
      <c r="AI34" s="704"/>
      <c r="AJ34" s="704"/>
      <c r="AK34" s="704"/>
      <c r="AL34" s="704"/>
      <c r="AM34" s="704"/>
      <c r="AN34" s="704"/>
      <c r="AO34" s="704"/>
      <c r="AP34" s="704"/>
      <c r="AQ34" s="704"/>
      <c r="AR34" s="704"/>
      <c r="AS34" s="704"/>
      <c r="AT34" s="704"/>
      <c r="AU34" s="704"/>
      <c r="AV34" s="704"/>
      <c r="AW34" s="704"/>
      <c r="AX34" s="704"/>
      <c r="AY34" s="705"/>
    </row>
    <row r="35" spans="1:99" ht="25.5" customHeight="1" thickBot="1" x14ac:dyDescent="0.3">
      <c r="A35" s="247"/>
      <c r="B35" s="609" t="s">
        <v>100</v>
      </c>
      <c r="C35" s="247"/>
      <c r="D35" s="247"/>
      <c r="E35" s="247"/>
      <c r="F35" s="278"/>
      <c r="G35" s="278"/>
      <c r="H35" s="560" t="s">
        <v>70</v>
      </c>
      <c r="I35" s="735" t="s">
        <v>71</v>
      </c>
      <c r="J35" s="736"/>
      <c r="K35" s="736"/>
      <c r="L35" s="736"/>
      <c r="M35" s="737"/>
      <c r="N35" s="610"/>
      <c r="O35" s="283"/>
      <c r="P35" s="283"/>
      <c r="Q35" s="561" t="s">
        <v>35</v>
      </c>
      <c r="R35" s="732" t="s">
        <v>40</v>
      </c>
      <c r="S35" s="733"/>
      <c r="T35" s="734"/>
      <c r="U35" s="283"/>
      <c r="V35" s="283"/>
      <c r="W35" s="270"/>
      <c r="X35" s="562" t="s">
        <v>34</v>
      </c>
      <c r="Y35" s="732" t="s">
        <v>41</v>
      </c>
      <c r="Z35" s="733"/>
      <c r="AA35" s="733"/>
      <c r="AB35" s="734"/>
      <c r="AC35" s="283"/>
      <c r="AD35" s="283"/>
      <c r="AE35" s="283"/>
      <c r="AF35" s="560" t="s">
        <v>70</v>
      </c>
      <c r="AG35" s="735" t="s">
        <v>71</v>
      </c>
      <c r="AH35" s="736"/>
      <c r="AI35" s="736"/>
      <c r="AJ35" s="736"/>
      <c r="AK35" s="737"/>
      <c r="AL35" s="284"/>
      <c r="AM35" s="285"/>
      <c r="AN35" s="285"/>
      <c r="AO35" s="473" t="s">
        <v>36</v>
      </c>
      <c r="AP35" s="766" t="s">
        <v>129</v>
      </c>
      <c r="AQ35" s="767"/>
      <c r="AR35" s="767"/>
      <c r="AS35" s="767"/>
      <c r="AT35" s="767"/>
      <c r="AU35" s="768"/>
      <c r="AV35" s="250"/>
      <c r="AW35" s="280"/>
      <c r="AX35" s="247"/>
      <c r="AY35" s="247"/>
      <c r="AZ35" s="247"/>
      <c r="CR35" s="1"/>
      <c r="CS35" s="1"/>
      <c r="CT35" s="1"/>
      <c r="CU35" s="1"/>
    </row>
    <row r="36" spans="1:99" s="16" customFormat="1" x14ac:dyDescent="0.25">
      <c r="A36" s="247"/>
      <c r="B36" s="609" t="s">
        <v>101</v>
      </c>
      <c r="C36" s="247"/>
      <c r="D36" s="247"/>
      <c r="E36" s="247"/>
      <c r="F36" s="278"/>
      <c r="G36" s="278"/>
      <c r="H36" s="283"/>
      <c r="I36" s="283"/>
      <c r="J36" s="283"/>
      <c r="K36" s="283"/>
      <c r="L36" s="283"/>
      <c r="M36" s="283"/>
      <c r="N36" s="283"/>
      <c r="O36" s="283"/>
      <c r="P36" s="283"/>
      <c r="Q36" s="283"/>
      <c r="R36" s="283"/>
      <c r="S36" s="283"/>
      <c r="T36" s="283"/>
      <c r="U36" s="283"/>
      <c r="V36" s="283"/>
      <c r="W36" s="283"/>
      <c r="X36" s="283"/>
      <c r="Y36" s="283"/>
      <c r="Z36" s="283"/>
      <c r="AA36" s="283"/>
      <c r="AB36" s="283"/>
      <c r="AC36" s="283"/>
      <c r="AD36" s="283"/>
      <c r="AE36" s="283"/>
      <c r="AF36" s="283"/>
      <c r="AG36" s="283"/>
      <c r="AH36" s="283"/>
      <c r="AI36" s="283"/>
      <c r="AJ36" s="283"/>
      <c r="AK36" s="283"/>
      <c r="AL36" s="283"/>
      <c r="AM36" s="283"/>
      <c r="AN36" s="283"/>
      <c r="AO36" s="283"/>
      <c r="AP36" s="283"/>
      <c r="AQ36" s="283"/>
      <c r="AR36" s="283"/>
      <c r="AS36" s="283"/>
      <c r="AT36" s="283"/>
      <c r="AU36" s="283"/>
      <c r="AV36" s="283"/>
      <c r="AW36" s="278"/>
      <c r="AX36" s="247"/>
      <c r="AY36" s="247"/>
      <c r="AZ36" s="247"/>
      <c r="BA36" s="247"/>
      <c r="BB36" s="247"/>
      <c r="BC36" s="247"/>
      <c r="BD36" s="247"/>
      <c r="BE36" s="247"/>
      <c r="BF36" s="247"/>
      <c r="BG36" s="247"/>
      <c r="BH36" s="247"/>
      <c r="BI36" s="247"/>
      <c r="BJ36" s="247"/>
      <c r="BK36" s="247"/>
      <c r="BL36" s="247"/>
      <c r="BM36" s="247"/>
      <c r="BN36" s="247"/>
      <c r="BO36" s="247"/>
      <c r="BP36" s="247"/>
      <c r="BQ36" s="247"/>
      <c r="BR36" s="247"/>
      <c r="BS36" s="247"/>
      <c r="BT36" s="247"/>
      <c r="BU36" s="247"/>
      <c r="BV36" s="247"/>
      <c r="BW36" s="247"/>
      <c r="BX36" s="247"/>
      <c r="BY36" s="247"/>
      <c r="BZ36" s="247"/>
      <c r="CA36" s="247"/>
      <c r="CB36" s="247"/>
      <c r="CC36" s="247"/>
      <c r="CD36" s="247"/>
      <c r="CE36" s="247"/>
      <c r="CF36" s="247"/>
      <c r="CG36" s="247"/>
      <c r="CH36" s="247"/>
      <c r="CI36" s="247"/>
      <c r="CJ36" s="247"/>
      <c r="CK36" s="247"/>
      <c r="CL36" s="247"/>
      <c r="CM36" s="247"/>
      <c r="CN36" s="247"/>
      <c r="CO36" s="247"/>
      <c r="CP36" s="247"/>
      <c r="CQ36" s="247"/>
      <c r="CR36" s="1"/>
      <c r="CS36" s="1"/>
      <c r="CT36" s="1"/>
      <c r="CU36" s="1"/>
    </row>
    <row r="37" spans="1:99" s="1" customFormat="1" x14ac:dyDescent="0.25">
      <c r="A37" s="247"/>
      <c r="B37" s="611"/>
      <c r="C37" s="247"/>
      <c r="D37" s="247"/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  <c r="R37" s="247"/>
      <c r="S37" s="247"/>
      <c r="T37" s="247"/>
      <c r="U37" s="247"/>
      <c r="V37" s="247"/>
      <c r="W37" s="247"/>
      <c r="X37" s="247"/>
      <c r="Y37" s="247"/>
      <c r="Z37" s="247"/>
      <c r="AA37" s="247"/>
      <c r="AB37" s="247"/>
      <c r="AC37" s="247"/>
      <c r="AD37" s="247"/>
      <c r="AE37" s="247"/>
      <c r="AF37" s="247"/>
      <c r="AG37" s="247"/>
      <c r="AH37" s="247"/>
      <c r="AI37" s="247"/>
      <c r="AJ37" s="247"/>
      <c r="AK37" s="247"/>
      <c r="AL37" s="247"/>
      <c r="AM37" s="247"/>
      <c r="AN37" s="247"/>
      <c r="AO37" s="247"/>
      <c r="AP37" s="247"/>
      <c r="AQ37" s="247"/>
      <c r="AR37" s="247"/>
      <c r="AS37" s="247"/>
      <c r="AT37" s="247"/>
      <c r="AU37" s="247"/>
      <c r="AV37" s="247"/>
      <c r="AW37" s="247"/>
      <c r="AX37" s="247"/>
      <c r="AY37" s="247"/>
      <c r="AZ37" s="247"/>
      <c r="BA37" s="247"/>
      <c r="BB37" s="247"/>
      <c r="BC37" s="247"/>
      <c r="BD37" s="247"/>
      <c r="BE37" s="247"/>
      <c r="BF37" s="247"/>
      <c r="BG37" s="247"/>
      <c r="BH37" s="247"/>
      <c r="BI37" s="247"/>
      <c r="BJ37" s="247"/>
      <c r="BK37" s="247"/>
      <c r="BL37" s="247"/>
      <c r="BM37" s="247"/>
      <c r="BN37" s="247"/>
      <c r="BO37" s="247"/>
      <c r="BP37" s="247"/>
      <c r="BQ37" s="247"/>
      <c r="BR37" s="247"/>
      <c r="BS37" s="247"/>
      <c r="BT37" s="247"/>
      <c r="BU37" s="247"/>
      <c r="BV37" s="247"/>
      <c r="BW37" s="247"/>
      <c r="BX37" s="247"/>
      <c r="BY37" s="247"/>
      <c r="BZ37" s="247"/>
      <c r="CA37" s="247"/>
      <c r="CB37" s="247"/>
      <c r="CC37" s="247"/>
      <c r="CD37" s="247"/>
      <c r="CE37" s="247"/>
      <c r="CF37" s="247"/>
      <c r="CG37" s="247"/>
      <c r="CH37" s="247"/>
      <c r="CI37" s="247"/>
      <c r="CJ37" s="247"/>
      <c r="CK37" s="247"/>
      <c r="CL37" s="247"/>
      <c r="CM37" s="247"/>
      <c r="CN37" s="247"/>
      <c r="CO37" s="247"/>
      <c r="CP37" s="247"/>
      <c r="CQ37" s="247"/>
    </row>
    <row r="38" spans="1:99" s="1" customFormat="1" x14ac:dyDescent="0.25">
      <c r="B38" s="83"/>
      <c r="P38" s="245"/>
      <c r="BA38" s="247"/>
      <c r="BB38" s="247"/>
      <c r="BC38" s="247"/>
      <c r="BD38" s="247"/>
      <c r="BE38" s="247"/>
      <c r="BF38" s="247"/>
      <c r="BG38" s="247"/>
      <c r="BH38" s="247"/>
      <c r="BI38" s="247"/>
      <c r="BJ38" s="247"/>
      <c r="BK38" s="247"/>
      <c r="BL38" s="247"/>
      <c r="BM38" s="247"/>
      <c r="BN38" s="247"/>
      <c r="BO38" s="247"/>
      <c r="BP38" s="247"/>
      <c r="BQ38" s="247"/>
      <c r="BR38" s="247"/>
      <c r="BS38" s="247"/>
      <c r="BT38" s="247"/>
      <c r="BU38" s="247"/>
      <c r="BV38" s="247"/>
      <c r="BW38" s="247"/>
      <c r="BX38" s="247"/>
      <c r="BY38" s="247"/>
      <c r="BZ38" s="247"/>
      <c r="CA38" s="247"/>
      <c r="CB38" s="247"/>
      <c r="CC38" s="247"/>
      <c r="CD38" s="247"/>
      <c r="CE38" s="247"/>
      <c r="CF38" s="247"/>
      <c r="CG38" s="247"/>
      <c r="CH38" s="247"/>
      <c r="CI38" s="247"/>
      <c r="CJ38" s="247"/>
      <c r="CK38" s="247"/>
      <c r="CL38" s="247"/>
      <c r="CM38" s="247"/>
      <c r="CN38" s="247"/>
      <c r="CO38" s="247"/>
      <c r="CP38" s="247"/>
      <c r="CQ38" s="247"/>
    </row>
    <row r="39" spans="1:99" s="1" customFormat="1" x14ac:dyDescent="0.25">
      <c r="B39" s="83"/>
      <c r="P39" s="245"/>
      <c r="X39" s="245"/>
      <c r="BA39" s="247"/>
      <c r="BB39" s="247"/>
      <c r="BC39" s="247"/>
      <c r="BD39" s="247"/>
      <c r="BE39" s="247"/>
      <c r="BF39" s="247"/>
      <c r="BG39" s="247"/>
      <c r="BH39" s="247"/>
      <c r="BI39" s="247"/>
      <c r="BJ39" s="247"/>
      <c r="BK39" s="247"/>
      <c r="BL39" s="247"/>
      <c r="BM39" s="247"/>
      <c r="BN39" s="247"/>
      <c r="BO39" s="247"/>
      <c r="BP39" s="247"/>
      <c r="BQ39" s="247"/>
      <c r="BR39" s="247"/>
      <c r="BS39" s="247"/>
      <c r="BT39" s="247"/>
      <c r="BU39" s="247"/>
      <c r="BV39" s="247"/>
      <c r="BW39" s="247"/>
      <c r="BX39" s="247"/>
      <c r="BY39" s="247"/>
      <c r="BZ39" s="247"/>
      <c r="CA39" s="247"/>
      <c r="CB39" s="247"/>
      <c r="CC39" s="247"/>
      <c r="CD39" s="247"/>
      <c r="CE39" s="247"/>
      <c r="CF39" s="247"/>
      <c r="CG39" s="247"/>
      <c r="CH39" s="247"/>
      <c r="CI39" s="247"/>
      <c r="CJ39" s="247"/>
      <c r="CK39" s="247"/>
      <c r="CL39" s="247"/>
      <c r="CM39" s="247"/>
      <c r="CN39" s="247"/>
      <c r="CO39" s="247"/>
      <c r="CP39" s="247"/>
      <c r="CQ39" s="247"/>
    </row>
    <row r="40" spans="1:99" s="1" customFormat="1" x14ac:dyDescent="0.25">
      <c r="B40" s="83"/>
      <c r="P40" s="245"/>
      <c r="BA40" s="247"/>
      <c r="BB40" s="247"/>
      <c r="BC40" s="247"/>
      <c r="BD40" s="247"/>
      <c r="BE40" s="247"/>
      <c r="BF40" s="247"/>
      <c r="BG40" s="247"/>
      <c r="BH40" s="247"/>
      <c r="BI40" s="247"/>
      <c r="BJ40" s="247"/>
      <c r="BK40" s="247"/>
      <c r="BL40" s="247"/>
      <c r="BM40" s="247"/>
      <c r="BN40" s="247"/>
      <c r="BO40" s="247"/>
      <c r="BP40" s="247"/>
      <c r="BQ40" s="247"/>
      <c r="BR40" s="247"/>
      <c r="BS40" s="247"/>
      <c r="BT40" s="247"/>
      <c r="BU40" s="247"/>
      <c r="BV40" s="247"/>
      <c r="BW40" s="247"/>
      <c r="BX40" s="247"/>
      <c r="BY40" s="247"/>
      <c r="BZ40" s="247"/>
      <c r="CA40" s="247"/>
      <c r="CB40" s="247"/>
      <c r="CC40" s="247"/>
      <c r="CD40" s="247"/>
      <c r="CE40" s="247"/>
      <c r="CF40" s="247"/>
      <c r="CG40" s="247"/>
      <c r="CH40" s="247"/>
      <c r="CI40" s="247"/>
      <c r="CJ40" s="247"/>
      <c r="CK40" s="247"/>
      <c r="CL40" s="247"/>
      <c r="CM40" s="247"/>
      <c r="CN40" s="247"/>
      <c r="CO40" s="247"/>
      <c r="CP40" s="247"/>
      <c r="CQ40" s="247"/>
    </row>
    <row r="41" spans="1:99" s="1" customFormat="1" x14ac:dyDescent="0.25">
      <c r="B41" s="83"/>
      <c r="P41" s="245"/>
      <c r="BA41" s="247"/>
      <c r="BB41" s="247"/>
      <c r="BC41" s="247"/>
      <c r="BD41" s="247"/>
      <c r="BE41" s="247"/>
      <c r="BF41" s="247"/>
      <c r="BG41" s="247"/>
      <c r="BH41" s="247"/>
      <c r="BI41" s="247"/>
      <c r="BJ41" s="247"/>
      <c r="BK41" s="247"/>
      <c r="BL41" s="247"/>
      <c r="BM41" s="247"/>
      <c r="BN41" s="247"/>
      <c r="BO41" s="247"/>
      <c r="BP41" s="247"/>
      <c r="BQ41" s="247"/>
      <c r="BR41" s="247"/>
      <c r="BS41" s="247"/>
      <c r="BT41" s="247"/>
      <c r="BU41" s="247"/>
      <c r="BV41" s="247"/>
      <c r="BW41" s="247"/>
      <c r="BX41" s="247"/>
      <c r="BY41" s="247"/>
      <c r="BZ41" s="247"/>
      <c r="CA41" s="247"/>
      <c r="CB41" s="247"/>
      <c r="CC41" s="247"/>
      <c r="CD41" s="247"/>
      <c r="CE41" s="247"/>
      <c r="CF41" s="247"/>
      <c r="CG41" s="247"/>
      <c r="CH41" s="247"/>
      <c r="CI41" s="247"/>
      <c r="CJ41" s="247"/>
      <c r="CK41" s="247"/>
      <c r="CL41" s="247"/>
      <c r="CM41" s="247"/>
      <c r="CN41" s="247"/>
      <c r="CO41" s="247"/>
      <c r="CP41" s="247"/>
      <c r="CQ41" s="247"/>
    </row>
    <row r="42" spans="1:99" s="1" customFormat="1" x14ac:dyDescent="0.25">
      <c r="B42" s="83"/>
      <c r="P42" s="245"/>
      <c r="BA42" s="247"/>
      <c r="BB42" s="247"/>
      <c r="BC42" s="247"/>
      <c r="BD42" s="247"/>
      <c r="BE42" s="247"/>
      <c r="BF42" s="247"/>
      <c r="BG42" s="247"/>
      <c r="BH42" s="247"/>
      <c r="BI42" s="247"/>
      <c r="BJ42" s="247"/>
      <c r="BK42" s="247"/>
      <c r="BL42" s="247"/>
      <c r="BM42" s="247"/>
      <c r="BN42" s="247"/>
      <c r="BO42" s="247"/>
      <c r="BP42" s="247"/>
      <c r="BQ42" s="247"/>
      <c r="BR42" s="247"/>
      <c r="BS42" s="247"/>
      <c r="BT42" s="247"/>
      <c r="BU42" s="247"/>
      <c r="BV42" s="247"/>
      <c r="BW42" s="247"/>
      <c r="BX42" s="247"/>
      <c r="BY42" s="247"/>
      <c r="BZ42" s="247"/>
      <c r="CA42" s="247"/>
      <c r="CB42" s="247"/>
      <c r="CC42" s="247"/>
      <c r="CD42" s="247"/>
      <c r="CE42" s="247"/>
      <c r="CF42" s="247"/>
      <c r="CG42" s="247"/>
      <c r="CH42" s="247"/>
      <c r="CI42" s="247"/>
      <c r="CJ42" s="247"/>
      <c r="CK42" s="247"/>
      <c r="CL42" s="247"/>
      <c r="CM42" s="247"/>
      <c r="CN42" s="247"/>
      <c r="CO42" s="247"/>
      <c r="CP42" s="247"/>
      <c r="CQ42" s="247"/>
    </row>
    <row r="43" spans="1:99" s="1" customFormat="1" x14ac:dyDescent="0.25">
      <c r="B43" s="83"/>
      <c r="P43" s="245"/>
      <c r="BA43" s="247"/>
      <c r="BB43" s="247"/>
      <c r="BC43" s="247"/>
      <c r="BD43" s="247"/>
      <c r="BE43" s="247"/>
      <c r="BF43" s="247"/>
      <c r="BG43" s="247"/>
      <c r="BH43" s="247"/>
      <c r="BI43" s="247"/>
      <c r="BJ43" s="247"/>
      <c r="BK43" s="247"/>
      <c r="BL43" s="247"/>
      <c r="BM43" s="247"/>
      <c r="BN43" s="247"/>
      <c r="BO43" s="247"/>
      <c r="BP43" s="247"/>
      <c r="BQ43" s="247"/>
      <c r="BR43" s="247"/>
      <c r="BS43" s="247"/>
      <c r="BT43" s="247"/>
      <c r="BU43" s="247"/>
      <c r="BV43" s="247"/>
      <c r="BW43" s="247"/>
      <c r="BX43" s="247"/>
      <c r="BY43" s="247"/>
      <c r="BZ43" s="247"/>
      <c r="CA43" s="247"/>
      <c r="CB43" s="247"/>
      <c r="CC43" s="247"/>
      <c r="CD43" s="247"/>
      <c r="CE43" s="247"/>
      <c r="CF43" s="247"/>
      <c r="CG43" s="247"/>
      <c r="CH43" s="247"/>
      <c r="CI43" s="247"/>
      <c r="CJ43" s="247"/>
      <c r="CK43" s="247"/>
      <c r="CL43" s="247"/>
      <c r="CM43" s="247"/>
      <c r="CN43" s="247"/>
      <c r="CO43" s="247"/>
      <c r="CP43" s="247"/>
      <c r="CQ43" s="247"/>
    </row>
    <row r="44" spans="1:99" s="1" customFormat="1" x14ac:dyDescent="0.25">
      <c r="B44" s="83"/>
      <c r="P44" s="245"/>
      <c r="BA44" s="247"/>
      <c r="BB44" s="247"/>
      <c r="BC44" s="247"/>
      <c r="BD44" s="247"/>
      <c r="BE44" s="247"/>
      <c r="BF44" s="247"/>
      <c r="BG44" s="247"/>
      <c r="BH44" s="247"/>
      <c r="BI44" s="247"/>
      <c r="BJ44" s="247"/>
      <c r="BK44" s="247"/>
      <c r="BL44" s="247"/>
      <c r="BM44" s="247"/>
      <c r="BN44" s="247"/>
      <c r="BO44" s="247"/>
      <c r="BP44" s="247"/>
      <c r="BQ44" s="247"/>
      <c r="BR44" s="247"/>
      <c r="BS44" s="247"/>
      <c r="BT44" s="247"/>
      <c r="BU44" s="247"/>
      <c r="BV44" s="247"/>
      <c r="BW44" s="247"/>
      <c r="BX44" s="247"/>
      <c r="BY44" s="247"/>
      <c r="BZ44" s="247"/>
      <c r="CA44" s="247"/>
      <c r="CB44" s="247"/>
      <c r="CC44" s="247"/>
      <c r="CD44" s="247"/>
      <c r="CE44" s="247"/>
      <c r="CF44" s="247"/>
      <c r="CG44" s="247"/>
      <c r="CH44" s="247"/>
      <c r="CI44" s="247"/>
      <c r="CJ44" s="247"/>
      <c r="CK44" s="247"/>
      <c r="CL44" s="247"/>
      <c r="CM44" s="247"/>
      <c r="CN44" s="247"/>
      <c r="CO44" s="247"/>
      <c r="CP44" s="247"/>
      <c r="CQ44" s="247"/>
    </row>
    <row r="45" spans="1:99" s="1" customFormat="1" x14ac:dyDescent="0.25">
      <c r="B45" s="83"/>
      <c r="P45" s="245"/>
      <c r="BA45" s="247"/>
      <c r="BB45" s="247"/>
      <c r="BC45" s="247"/>
      <c r="BD45" s="247"/>
      <c r="BE45" s="247"/>
      <c r="BF45" s="247"/>
      <c r="BG45" s="247"/>
      <c r="BH45" s="247"/>
      <c r="BI45" s="247"/>
      <c r="BJ45" s="247"/>
      <c r="BK45" s="247"/>
      <c r="BL45" s="247"/>
      <c r="BM45" s="247"/>
      <c r="BN45" s="247"/>
      <c r="BO45" s="247"/>
      <c r="BP45" s="247"/>
      <c r="BQ45" s="247"/>
      <c r="BR45" s="247"/>
      <c r="BS45" s="247"/>
      <c r="BT45" s="247"/>
      <c r="BU45" s="247"/>
      <c r="BV45" s="247"/>
      <c r="BW45" s="247"/>
      <c r="BX45" s="247"/>
      <c r="BY45" s="247"/>
      <c r="BZ45" s="247"/>
      <c r="CA45" s="247"/>
      <c r="CB45" s="247"/>
      <c r="CC45" s="247"/>
      <c r="CD45" s="247"/>
      <c r="CE45" s="247"/>
      <c r="CF45" s="247"/>
      <c r="CG45" s="247"/>
      <c r="CH45" s="247"/>
      <c r="CI45" s="247"/>
      <c r="CJ45" s="247"/>
      <c r="CK45" s="247"/>
      <c r="CL45" s="247"/>
      <c r="CM45" s="247"/>
      <c r="CN45" s="247"/>
      <c r="CO45" s="247"/>
      <c r="CP45" s="247"/>
      <c r="CQ45" s="247"/>
    </row>
    <row r="46" spans="1:99" s="1" customFormat="1" x14ac:dyDescent="0.25">
      <c r="B46" s="83"/>
      <c r="P46" s="245"/>
      <c r="BA46" s="247"/>
      <c r="BB46" s="247"/>
      <c r="BC46" s="247"/>
      <c r="BD46" s="247"/>
      <c r="BE46" s="247"/>
      <c r="BF46" s="247"/>
      <c r="BG46" s="247"/>
      <c r="BH46" s="247"/>
      <c r="BI46" s="247"/>
      <c r="BJ46" s="247"/>
      <c r="BK46" s="247"/>
      <c r="BL46" s="247"/>
      <c r="BM46" s="247"/>
      <c r="BN46" s="247"/>
      <c r="BO46" s="247"/>
      <c r="BP46" s="247"/>
      <c r="BQ46" s="247"/>
      <c r="BR46" s="247"/>
      <c r="BS46" s="247"/>
      <c r="BT46" s="247"/>
      <c r="BU46" s="247"/>
      <c r="BV46" s="247"/>
      <c r="BW46" s="247"/>
      <c r="BX46" s="247"/>
      <c r="BY46" s="247"/>
      <c r="BZ46" s="247"/>
      <c r="CA46" s="247"/>
      <c r="CB46" s="247"/>
      <c r="CC46" s="247"/>
      <c r="CD46" s="247"/>
      <c r="CE46" s="247"/>
      <c r="CF46" s="247"/>
      <c r="CG46" s="247"/>
      <c r="CH46" s="247"/>
      <c r="CI46" s="247"/>
      <c r="CJ46" s="247"/>
      <c r="CK46" s="247"/>
      <c r="CL46" s="247"/>
      <c r="CM46" s="247"/>
      <c r="CN46" s="247"/>
      <c r="CO46" s="247"/>
      <c r="CP46" s="247"/>
      <c r="CQ46" s="247"/>
    </row>
    <row r="47" spans="1:99" s="1" customFormat="1" x14ac:dyDescent="0.25">
      <c r="B47" s="83"/>
      <c r="P47" s="245"/>
      <c r="BA47" s="247"/>
      <c r="BB47" s="247"/>
      <c r="BC47" s="247"/>
      <c r="BD47" s="247"/>
      <c r="BE47" s="247"/>
      <c r="BF47" s="247"/>
      <c r="BG47" s="247"/>
      <c r="BH47" s="247"/>
      <c r="BI47" s="247"/>
      <c r="BJ47" s="247"/>
      <c r="BK47" s="247"/>
      <c r="BL47" s="247"/>
      <c r="BM47" s="247"/>
      <c r="BN47" s="247"/>
      <c r="BO47" s="247"/>
      <c r="BP47" s="247"/>
      <c r="BQ47" s="247"/>
      <c r="BR47" s="247"/>
      <c r="BS47" s="247"/>
      <c r="BT47" s="247"/>
      <c r="BU47" s="247"/>
      <c r="BV47" s="247"/>
      <c r="BW47" s="247"/>
      <c r="BX47" s="247"/>
      <c r="BY47" s="247"/>
      <c r="BZ47" s="247"/>
      <c r="CA47" s="247"/>
      <c r="CB47" s="247"/>
      <c r="CC47" s="247"/>
      <c r="CD47" s="247"/>
      <c r="CE47" s="247"/>
      <c r="CF47" s="247"/>
      <c r="CG47" s="247"/>
      <c r="CH47" s="247"/>
      <c r="CI47" s="247"/>
      <c r="CJ47" s="247"/>
      <c r="CK47" s="247"/>
      <c r="CL47" s="247"/>
      <c r="CM47" s="247"/>
      <c r="CN47" s="247"/>
      <c r="CO47" s="247"/>
      <c r="CP47" s="247"/>
      <c r="CQ47" s="247"/>
    </row>
    <row r="48" spans="1:99" s="1" customFormat="1" x14ac:dyDescent="0.25">
      <c r="B48" s="83"/>
      <c r="P48" s="245"/>
      <c r="BA48" s="247"/>
      <c r="BB48" s="247"/>
      <c r="BC48" s="247"/>
      <c r="BD48" s="247"/>
      <c r="BE48" s="247"/>
      <c r="BF48" s="247"/>
      <c r="BG48" s="247"/>
      <c r="BH48" s="247"/>
      <c r="BI48" s="247"/>
      <c r="BJ48" s="247"/>
      <c r="BK48" s="247"/>
      <c r="BL48" s="247"/>
      <c r="BM48" s="247"/>
      <c r="BN48" s="247"/>
      <c r="BO48" s="247"/>
      <c r="BP48" s="247"/>
      <c r="BQ48" s="247"/>
      <c r="BR48" s="247"/>
      <c r="BS48" s="247"/>
      <c r="BT48" s="247"/>
      <c r="BU48" s="247"/>
      <c r="BV48" s="247"/>
      <c r="BW48" s="247"/>
      <c r="BX48" s="247"/>
      <c r="BY48" s="247"/>
      <c r="BZ48" s="247"/>
      <c r="CA48" s="247"/>
      <c r="CB48" s="247"/>
      <c r="CC48" s="247"/>
      <c r="CD48" s="247"/>
      <c r="CE48" s="247"/>
      <c r="CF48" s="247"/>
      <c r="CG48" s="247"/>
      <c r="CH48" s="247"/>
      <c r="CI48" s="247"/>
      <c r="CJ48" s="247"/>
      <c r="CK48" s="247"/>
      <c r="CL48" s="247"/>
      <c r="CM48" s="247"/>
      <c r="CN48" s="247"/>
      <c r="CO48" s="247"/>
      <c r="CP48" s="247"/>
      <c r="CQ48" s="247"/>
    </row>
    <row r="49" spans="2:95" s="1" customFormat="1" x14ac:dyDescent="0.25">
      <c r="B49" s="83"/>
      <c r="P49" s="245"/>
      <c r="BA49" s="247"/>
      <c r="BB49" s="247"/>
      <c r="BC49" s="247"/>
      <c r="BD49" s="247"/>
      <c r="BE49" s="247"/>
      <c r="BF49" s="247"/>
      <c r="BG49" s="247"/>
      <c r="BH49" s="247"/>
      <c r="BI49" s="247"/>
      <c r="BJ49" s="247"/>
      <c r="BK49" s="247"/>
      <c r="BL49" s="247"/>
      <c r="BM49" s="247"/>
      <c r="BN49" s="247"/>
      <c r="BO49" s="247"/>
      <c r="BP49" s="247"/>
      <c r="BQ49" s="247"/>
      <c r="BR49" s="247"/>
      <c r="BS49" s="247"/>
      <c r="BT49" s="247"/>
      <c r="BU49" s="247"/>
      <c r="BV49" s="247"/>
      <c r="BW49" s="247"/>
      <c r="BX49" s="247"/>
      <c r="BY49" s="247"/>
      <c r="BZ49" s="247"/>
      <c r="CA49" s="247"/>
      <c r="CB49" s="247"/>
      <c r="CC49" s="247"/>
      <c r="CD49" s="247"/>
      <c r="CE49" s="247"/>
      <c r="CF49" s="247"/>
      <c r="CG49" s="247"/>
      <c r="CH49" s="247"/>
      <c r="CI49" s="247"/>
      <c r="CJ49" s="247"/>
      <c r="CK49" s="247"/>
      <c r="CL49" s="247"/>
      <c r="CM49" s="247"/>
      <c r="CN49" s="247"/>
      <c r="CO49" s="247"/>
      <c r="CP49" s="247"/>
      <c r="CQ49" s="247"/>
    </row>
    <row r="50" spans="2:95" s="1" customFormat="1" x14ac:dyDescent="0.25">
      <c r="B50" s="83"/>
      <c r="P50" s="245"/>
      <c r="BA50" s="247"/>
      <c r="BB50" s="247"/>
      <c r="BC50" s="247"/>
      <c r="BD50" s="247"/>
      <c r="BE50" s="247"/>
      <c r="BF50" s="247"/>
      <c r="BG50" s="247"/>
      <c r="BH50" s="247"/>
      <c r="BI50" s="247"/>
      <c r="BJ50" s="247"/>
      <c r="BK50" s="247"/>
      <c r="BL50" s="247"/>
      <c r="BM50" s="247"/>
      <c r="BN50" s="247"/>
      <c r="BO50" s="247"/>
      <c r="BP50" s="247"/>
      <c r="BQ50" s="247"/>
      <c r="BR50" s="247"/>
      <c r="BS50" s="247"/>
      <c r="BT50" s="247"/>
      <c r="BU50" s="247"/>
      <c r="BV50" s="247"/>
      <c r="BW50" s="247"/>
      <c r="BX50" s="247"/>
      <c r="BY50" s="247"/>
      <c r="BZ50" s="247"/>
      <c r="CA50" s="247"/>
      <c r="CB50" s="247"/>
      <c r="CC50" s="247"/>
      <c r="CD50" s="247"/>
      <c r="CE50" s="247"/>
      <c r="CF50" s="247"/>
      <c r="CG50" s="247"/>
      <c r="CH50" s="247"/>
      <c r="CI50" s="247"/>
      <c r="CJ50" s="247"/>
      <c r="CK50" s="247"/>
      <c r="CL50" s="247"/>
      <c r="CM50" s="247"/>
      <c r="CN50" s="247"/>
      <c r="CO50" s="247"/>
      <c r="CP50" s="247"/>
      <c r="CQ50" s="247"/>
    </row>
    <row r="51" spans="2:95" s="1" customFormat="1" x14ac:dyDescent="0.25">
      <c r="B51" s="83"/>
      <c r="P51" s="245"/>
      <c r="BA51" s="247"/>
      <c r="BB51" s="247"/>
      <c r="BC51" s="247"/>
      <c r="BD51" s="247"/>
      <c r="BE51" s="247"/>
      <c r="BF51" s="247"/>
      <c r="BG51" s="247"/>
      <c r="BH51" s="247"/>
      <c r="BI51" s="247"/>
      <c r="BJ51" s="247"/>
      <c r="BK51" s="247"/>
      <c r="BL51" s="247"/>
      <c r="BM51" s="247"/>
      <c r="BN51" s="247"/>
      <c r="BO51" s="247"/>
      <c r="BP51" s="247"/>
      <c r="BQ51" s="247"/>
      <c r="BR51" s="247"/>
      <c r="BS51" s="247"/>
      <c r="BT51" s="247"/>
      <c r="BU51" s="247"/>
      <c r="BV51" s="247"/>
      <c r="BW51" s="247"/>
      <c r="BX51" s="247"/>
      <c r="BY51" s="247"/>
      <c r="BZ51" s="247"/>
      <c r="CA51" s="247"/>
      <c r="CB51" s="247"/>
      <c r="CC51" s="247"/>
      <c r="CD51" s="247"/>
      <c r="CE51" s="247"/>
      <c r="CF51" s="247"/>
      <c r="CG51" s="247"/>
      <c r="CH51" s="247"/>
      <c r="CI51" s="247"/>
      <c r="CJ51" s="247"/>
      <c r="CK51" s="247"/>
      <c r="CL51" s="247"/>
      <c r="CM51" s="247"/>
      <c r="CN51" s="247"/>
      <c r="CO51" s="247"/>
      <c r="CP51" s="247"/>
      <c r="CQ51" s="247"/>
    </row>
    <row r="52" spans="2:95" s="1" customFormat="1" x14ac:dyDescent="0.25">
      <c r="B52" s="83"/>
      <c r="P52" s="245"/>
      <c r="BA52" s="247"/>
      <c r="BB52" s="247"/>
      <c r="BC52" s="247"/>
      <c r="BD52" s="247"/>
      <c r="BE52" s="247"/>
      <c r="BF52" s="247"/>
      <c r="BG52" s="247"/>
      <c r="BH52" s="247"/>
      <c r="BI52" s="247"/>
      <c r="BJ52" s="247"/>
      <c r="BK52" s="247"/>
      <c r="BL52" s="247"/>
      <c r="BM52" s="247"/>
      <c r="BN52" s="247"/>
      <c r="BO52" s="247"/>
      <c r="BP52" s="247"/>
      <c r="BQ52" s="247"/>
      <c r="BR52" s="247"/>
      <c r="BS52" s="247"/>
      <c r="BT52" s="247"/>
      <c r="BU52" s="247"/>
      <c r="BV52" s="247"/>
      <c r="BW52" s="247"/>
      <c r="BX52" s="247"/>
      <c r="BY52" s="247"/>
      <c r="BZ52" s="247"/>
      <c r="CA52" s="247"/>
      <c r="CB52" s="247"/>
      <c r="CC52" s="247"/>
      <c r="CD52" s="247"/>
      <c r="CE52" s="247"/>
      <c r="CF52" s="247"/>
      <c r="CG52" s="247"/>
      <c r="CH52" s="247"/>
      <c r="CI52" s="247"/>
      <c r="CJ52" s="247"/>
      <c r="CK52" s="247"/>
      <c r="CL52" s="247"/>
      <c r="CM52" s="247"/>
      <c r="CN52" s="247"/>
      <c r="CO52" s="247"/>
      <c r="CP52" s="247"/>
      <c r="CQ52" s="247"/>
    </row>
    <row r="53" spans="2:95" s="1" customFormat="1" x14ac:dyDescent="0.25">
      <c r="B53" s="83"/>
      <c r="P53" s="245"/>
      <c r="BA53" s="247"/>
      <c r="BB53" s="247"/>
      <c r="BC53" s="247"/>
      <c r="BD53" s="247"/>
      <c r="BE53" s="247"/>
      <c r="BF53" s="247"/>
      <c r="BG53" s="247"/>
      <c r="BH53" s="247"/>
      <c r="BI53" s="247"/>
      <c r="BJ53" s="247"/>
      <c r="BK53" s="247"/>
      <c r="BL53" s="247"/>
      <c r="BM53" s="247"/>
      <c r="BN53" s="247"/>
      <c r="BO53" s="247"/>
      <c r="BP53" s="247"/>
      <c r="BQ53" s="247"/>
      <c r="BR53" s="247"/>
      <c r="BS53" s="247"/>
      <c r="BT53" s="247"/>
      <c r="BU53" s="247"/>
      <c r="BV53" s="247"/>
      <c r="BW53" s="247"/>
      <c r="BX53" s="247"/>
      <c r="BY53" s="247"/>
      <c r="BZ53" s="247"/>
      <c r="CA53" s="247"/>
      <c r="CB53" s="247"/>
      <c r="CC53" s="247"/>
      <c r="CD53" s="247"/>
      <c r="CE53" s="247"/>
      <c r="CF53" s="247"/>
      <c r="CG53" s="247"/>
      <c r="CH53" s="247"/>
      <c r="CI53" s="247"/>
      <c r="CJ53" s="247"/>
      <c r="CK53" s="247"/>
      <c r="CL53" s="247"/>
      <c r="CM53" s="247"/>
      <c r="CN53" s="247"/>
      <c r="CO53" s="247"/>
      <c r="CP53" s="247"/>
      <c r="CQ53" s="247"/>
    </row>
    <row r="54" spans="2:95" s="1" customFormat="1" x14ac:dyDescent="0.25">
      <c r="B54" s="83"/>
      <c r="P54" s="245"/>
      <c r="BA54" s="247"/>
      <c r="BB54" s="247"/>
      <c r="BC54" s="247"/>
      <c r="BD54" s="247"/>
      <c r="BE54" s="247"/>
      <c r="BF54" s="247"/>
      <c r="BG54" s="247"/>
      <c r="BH54" s="247"/>
      <c r="BI54" s="247"/>
      <c r="BJ54" s="247"/>
      <c r="BK54" s="247"/>
      <c r="BL54" s="247"/>
      <c r="BM54" s="247"/>
      <c r="BN54" s="247"/>
      <c r="BO54" s="247"/>
      <c r="BP54" s="247"/>
      <c r="BQ54" s="247"/>
      <c r="BR54" s="247"/>
      <c r="BS54" s="247"/>
      <c r="BT54" s="247"/>
      <c r="BU54" s="247"/>
      <c r="BV54" s="247"/>
      <c r="BW54" s="247"/>
      <c r="BX54" s="247"/>
      <c r="BY54" s="247"/>
      <c r="BZ54" s="247"/>
      <c r="CA54" s="247"/>
      <c r="CB54" s="247"/>
      <c r="CC54" s="247"/>
      <c r="CD54" s="247"/>
      <c r="CE54" s="247"/>
      <c r="CF54" s="247"/>
      <c r="CG54" s="247"/>
      <c r="CH54" s="247"/>
      <c r="CI54" s="247"/>
      <c r="CJ54" s="247"/>
      <c r="CK54" s="247"/>
      <c r="CL54" s="247"/>
      <c r="CM54" s="247"/>
      <c r="CN54" s="247"/>
      <c r="CO54" s="247"/>
      <c r="CP54" s="247"/>
      <c r="CQ54" s="247"/>
    </row>
    <row r="55" spans="2:95" s="1" customFormat="1" x14ac:dyDescent="0.25">
      <c r="B55" s="83"/>
      <c r="P55" s="245"/>
      <c r="BA55" s="247"/>
      <c r="BB55" s="247"/>
      <c r="BC55" s="247"/>
      <c r="BD55" s="247"/>
      <c r="BE55" s="247"/>
      <c r="BF55" s="247"/>
      <c r="BG55" s="247"/>
      <c r="BH55" s="247"/>
      <c r="BI55" s="247"/>
      <c r="BJ55" s="247"/>
      <c r="BK55" s="247"/>
      <c r="BL55" s="247"/>
      <c r="BM55" s="247"/>
      <c r="BN55" s="247"/>
      <c r="BO55" s="247"/>
      <c r="BP55" s="247"/>
      <c r="BQ55" s="247"/>
      <c r="BR55" s="247"/>
      <c r="BS55" s="247"/>
      <c r="BT55" s="247"/>
      <c r="BU55" s="247"/>
      <c r="BV55" s="247"/>
      <c r="BW55" s="247"/>
      <c r="BX55" s="247"/>
      <c r="BY55" s="247"/>
      <c r="BZ55" s="247"/>
      <c r="CA55" s="247"/>
      <c r="CB55" s="247"/>
      <c r="CC55" s="247"/>
      <c r="CD55" s="247"/>
      <c r="CE55" s="247"/>
      <c r="CF55" s="247"/>
      <c r="CG55" s="247"/>
      <c r="CH55" s="247"/>
      <c r="CI55" s="247"/>
      <c r="CJ55" s="247"/>
      <c r="CK55" s="247"/>
      <c r="CL55" s="247"/>
      <c r="CM55" s="247"/>
      <c r="CN55" s="247"/>
      <c r="CO55" s="247"/>
      <c r="CP55" s="247"/>
      <c r="CQ55" s="247"/>
    </row>
    <row r="56" spans="2:95" s="1" customFormat="1" x14ac:dyDescent="0.25">
      <c r="B56" s="83"/>
      <c r="P56" s="245"/>
      <c r="BA56" s="247"/>
      <c r="BB56" s="247"/>
      <c r="BC56" s="247"/>
      <c r="BD56" s="247"/>
      <c r="BE56" s="247"/>
      <c r="BF56" s="247"/>
      <c r="BG56" s="247"/>
      <c r="BH56" s="247"/>
      <c r="BI56" s="247"/>
      <c r="BJ56" s="247"/>
      <c r="BK56" s="247"/>
      <c r="BL56" s="247"/>
      <c r="BM56" s="247"/>
      <c r="BN56" s="247"/>
      <c r="BO56" s="247"/>
      <c r="BP56" s="247"/>
      <c r="BQ56" s="247"/>
      <c r="BR56" s="247"/>
      <c r="BS56" s="247"/>
      <c r="BT56" s="247"/>
      <c r="BU56" s="247"/>
      <c r="BV56" s="247"/>
      <c r="BW56" s="247"/>
      <c r="BX56" s="247"/>
      <c r="BY56" s="247"/>
      <c r="BZ56" s="247"/>
      <c r="CA56" s="247"/>
      <c r="CB56" s="247"/>
      <c r="CC56" s="247"/>
      <c r="CD56" s="247"/>
      <c r="CE56" s="247"/>
      <c r="CF56" s="247"/>
      <c r="CG56" s="247"/>
      <c r="CH56" s="247"/>
      <c r="CI56" s="247"/>
      <c r="CJ56" s="247"/>
      <c r="CK56" s="247"/>
      <c r="CL56" s="247"/>
      <c r="CM56" s="247"/>
      <c r="CN56" s="247"/>
      <c r="CO56" s="247"/>
      <c r="CP56" s="247"/>
      <c r="CQ56" s="247"/>
    </row>
    <row r="57" spans="2:95" s="1" customFormat="1" x14ac:dyDescent="0.25">
      <c r="B57" s="83"/>
      <c r="P57" s="245"/>
      <c r="BA57" s="247"/>
      <c r="BB57" s="247"/>
      <c r="BC57" s="247"/>
      <c r="BD57" s="247"/>
      <c r="BE57" s="247"/>
      <c r="BF57" s="247"/>
      <c r="BG57" s="247"/>
      <c r="BH57" s="247"/>
      <c r="BI57" s="247"/>
      <c r="BJ57" s="247"/>
      <c r="BK57" s="247"/>
      <c r="BL57" s="247"/>
      <c r="BM57" s="247"/>
      <c r="BN57" s="247"/>
      <c r="BO57" s="247"/>
      <c r="BP57" s="247"/>
      <c r="BQ57" s="247"/>
      <c r="BR57" s="247"/>
      <c r="BS57" s="247"/>
      <c r="BT57" s="247"/>
      <c r="BU57" s="247"/>
      <c r="BV57" s="247"/>
      <c r="BW57" s="247"/>
      <c r="BX57" s="247"/>
      <c r="BY57" s="247"/>
      <c r="BZ57" s="247"/>
      <c r="CA57" s="247"/>
      <c r="CB57" s="247"/>
      <c r="CC57" s="247"/>
      <c r="CD57" s="247"/>
      <c r="CE57" s="247"/>
      <c r="CF57" s="247"/>
      <c r="CG57" s="247"/>
      <c r="CH57" s="247"/>
      <c r="CI57" s="247"/>
      <c r="CJ57" s="247"/>
      <c r="CK57" s="247"/>
      <c r="CL57" s="247"/>
      <c r="CM57" s="247"/>
      <c r="CN57" s="247"/>
      <c r="CO57" s="247"/>
      <c r="CP57" s="247"/>
      <c r="CQ57" s="247"/>
    </row>
    <row r="58" spans="2:95" s="1" customFormat="1" x14ac:dyDescent="0.25">
      <c r="B58" s="83"/>
      <c r="P58" s="245"/>
      <c r="BA58" s="247"/>
      <c r="BB58" s="247"/>
      <c r="BC58" s="247"/>
      <c r="BD58" s="247"/>
      <c r="BE58" s="247"/>
      <c r="BF58" s="247"/>
      <c r="BG58" s="247"/>
      <c r="BH58" s="247"/>
      <c r="BI58" s="247"/>
      <c r="BJ58" s="247"/>
      <c r="BK58" s="247"/>
      <c r="BL58" s="247"/>
      <c r="BM58" s="247"/>
      <c r="BN58" s="247"/>
      <c r="BO58" s="247"/>
      <c r="BP58" s="247"/>
      <c r="BQ58" s="247"/>
      <c r="BR58" s="247"/>
      <c r="BS58" s="247"/>
      <c r="BT58" s="247"/>
      <c r="BU58" s="247"/>
      <c r="BV58" s="247"/>
      <c r="BW58" s="247"/>
      <c r="BX58" s="247"/>
      <c r="BY58" s="247"/>
      <c r="BZ58" s="247"/>
      <c r="CA58" s="247"/>
      <c r="CB58" s="247"/>
      <c r="CC58" s="247"/>
      <c r="CD58" s="247"/>
      <c r="CE58" s="247"/>
      <c r="CF58" s="247"/>
      <c r="CG58" s="247"/>
      <c r="CH58" s="247"/>
      <c r="CI58" s="247"/>
      <c r="CJ58" s="247"/>
      <c r="CK58" s="247"/>
      <c r="CL58" s="247"/>
      <c r="CM58" s="247"/>
      <c r="CN58" s="247"/>
      <c r="CO58" s="247"/>
      <c r="CP58" s="247"/>
      <c r="CQ58" s="247"/>
    </row>
    <row r="59" spans="2:95" s="1" customFormat="1" x14ac:dyDescent="0.25">
      <c r="B59" s="83"/>
      <c r="P59" s="245"/>
      <c r="BA59" s="247"/>
      <c r="BB59" s="247"/>
      <c r="BC59" s="247"/>
      <c r="BD59" s="247"/>
      <c r="BE59" s="247"/>
      <c r="BF59" s="247"/>
      <c r="BG59" s="247"/>
      <c r="BH59" s="247"/>
      <c r="BI59" s="247"/>
      <c r="BJ59" s="247"/>
      <c r="BK59" s="247"/>
      <c r="BL59" s="247"/>
      <c r="BM59" s="247"/>
      <c r="BN59" s="247"/>
      <c r="BO59" s="247"/>
      <c r="BP59" s="247"/>
      <c r="BQ59" s="247"/>
      <c r="BR59" s="247"/>
      <c r="BS59" s="247"/>
      <c r="BT59" s="247"/>
      <c r="BU59" s="247"/>
      <c r="BV59" s="247"/>
      <c r="BW59" s="247"/>
      <c r="BX59" s="247"/>
      <c r="BY59" s="247"/>
      <c r="BZ59" s="247"/>
      <c r="CA59" s="247"/>
      <c r="CB59" s="247"/>
      <c r="CC59" s="247"/>
      <c r="CD59" s="247"/>
      <c r="CE59" s="247"/>
      <c r="CF59" s="247"/>
      <c r="CG59" s="247"/>
      <c r="CH59" s="247"/>
      <c r="CI59" s="247"/>
      <c r="CJ59" s="247"/>
      <c r="CK59" s="247"/>
      <c r="CL59" s="247"/>
      <c r="CM59" s="247"/>
      <c r="CN59" s="247"/>
      <c r="CO59" s="247"/>
      <c r="CP59" s="247"/>
      <c r="CQ59" s="247"/>
    </row>
    <row r="60" spans="2:95" s="1" customFormat="1" x14ac:dyDescent="0.25">
      <c r="B60" s="83"/>
      <c r="P60" s="245"/>
      <c r="BA60" s="247"/>
      <c r="BB60" s="247"/>
      <c r="BC60" s="247"/>
      <c r="BD60" s="247"/>
      <c r="BE60" s="247"/>
      <c r="BF60" s="247"/>
      <c r="BG60" s="247"/>
      <c r="BH60" s="247"/>
      <c r="BI60" s="247"/>
      <c r="BJ60" s="247"/>
      <c r="BK60" s="247"/>
      <c r="BL60" s="247"/>
      <c r="BM60" s="247"/>
      <c r="BN60" s="247"/>
      <c r="BO60" s="247"/>
      <c r="BP60" s="247"/>
      <c r="BQ60" s="247"/>
      <c r="BR60" s="247"/>
      <c r="BS60" s="247"/>
      <c r="BT60" s="247"/>
      <c r="BU60" s="247"/>
      <c r="BV60" s="247"/>
      <c r="BW60" s="247"/>
      <c r="BX60" s="247"/>
      <c r="BY60" s="247"/>
      <c r="BZ60" s="247"/>
      <c r="CA60" s="247"/>
      <c r="CB60" s="247"/>
      <c r="CC60" s="247"/>
      <c r="CD60" s="247"/>
      <c r="CE60" s="247"/>
      <c r="CF60" s="247"/>
      <c r="CG60" s="247"/>
      <c r="CH60" s="247"/>
      <c r="CI60" s="247"/>
      <c r="CJ60" s="247"/>
      <c r="CK60" s="247"/>
      <c r="CL60" s="247"/>
      <c r="CM60" s="247"/>
      <c r="CN60" s="247"/>
      <c r="CO60" s="247"/>
      <c r="CP60" s="247"/>
      <c r="CQ60" s="247"/>
    </row>
    <row r="61" spans="2:95" s="1" customFormat="1" x14ac:dyDescent="0.25">
      <c r="B61" s="83"/>
      <c r="P61" s="245"/>
      <c r="BA61" s="247"/>
      <c r="BB61" s="247"/>
      <c r="BC61" s="247"/>
      <c r="BD61" s="247"/>
      <c r="BE61" s="247"/>
      <c r="BF61" s="247"/>
      <c r="BG61" s="247"/>
      <c r="BH61" s="247"/>
      <c r="BI61" s="247"/>
      <c r="BJ61" s="247"/>
      <c r="BK61" s="247"/>
      <c r="BL61" s="247"/>
      <c r="BM61" s="247"/>
      <c r="BN61" s="247"/>
      <c r="BO61" s="247"/>
      <c r="BP61" s="247"/>
      <c r="BQ61" s="247"/>
      <c r="BR61" s="247"/>
      <c r="BS61" s="247"/>
      <c r="BT61" s="247"/>
      <c r="BU61" s="247"/>
      <c r="BV61" s="247"/>
      <c r="BW61" s="247"/>
      <c r="BX61" s="247"/>
      <c r="BY61" s="247"/>
      <c r="BZ61" s="247"/>
      <c r="CA61" s="247"/>
      <c r="CB61" s="247"/>
      <c r="CC61" s="247"/>
      <c r="CD61" s="247"/>
      <c r="CE61" s="247"/>
      <c r="CF61" s="247"/>
      <c r="CG61" s="247"/>
      <c r="CH61" s="247"/>
      <c r="CI61" s="247"/>
      <c r="CJ61" s="247"/>
      <c r="CK61" s="247"/>
      <c r="CL61" s="247"/>
      <c r="CM61" s="247"/>
      <c r="CN61" s="247"/>
      <c r="CO61" s="247"/>
      <c r="CP61" s="247"/>
      <c r="CQ61" s="247"/>
    </row>
    <row r="62" spans="2:95" s="1" customFormat="1" x14ac:dyDescent="0.25">
      <c r="B62" s="83"/>
      <c r="P62" s="245"/>
      <c r="BA62" s="247"/>
      <c r="BB62" s="247"/>
      <c r="BC62" s="247"/>
      <c r="BD62" s="247"/>
      <c r="BE62" s="247"/>
      <c r="BF62" s="247"/>
      <c r="BG62" s="247"/>
      <c r="BH62" s="247"/>
      <c r="BI62" s="247"/>
      <c r="BJ62" s="247"/>
      <c r="BK62" s="247"/>
      <c r="BL62" s="247"/>
      <c r="BM62" s="247"/>
      <c r="BN62" s="247"/>
      <c r="BO62" s="247"/>
      <c r="BP62" s="247"/>
      <c r="BQ62" s="247"/>
      <c r="BR62" s="247"/>
      <c r="BS62" s="247"/>
      <c r="BT62" s="247"/>
      <c r="BU62" s="247"/>
      <c r="BV62" s="247"/>
      <c r="BW62" s="247"/>
      <c r="BX62" s="247"/>
      <c r="BY62" s="247"/>
      <c r="BZ62" s="247"/>
      <c r="CA62" s="247"/>
      <c r="CB62" s="247"/>
      <c r="CC62" s="247"/>
      <c r="CD62" s="247"/>
      <c r="CE62" s="247"/>
      <c r="CF62" s="247"/>
      <c r="CG62" s="247"/>
      <c r="CH62" s="247"/>
      <c r="CI62" s="247"/>
      <c r="CJ62" s="247"/>
      <c r="CK62" s="247"/>
      <c r="CL62" s="247"/>
      <c r="CM62" s="247"/>
      <c r="CN62" s="247"/>
      <c r="CO62" s="247"/>
      <c r="CP62" s="247"/>
      <c r="CQ62" s="247"/>
    </row>
    <row r="63" spans="2:95" s="1" customFormat="1" x14ac:dyDescent="0.25">
      <c r="B63" s="83"/>
      <c r="P63" s="245"/>
      <c r="BA63" s="247"/>
      <c r="BB63" s="247"/>
      <c r="BC63" s="247"/>
      <c r="BD63" s="247"/>
      <c r="BE63" s="247"/>
      <c r="BF63" s="247"/>
      <c r="BG63" s="247"/>
      <c r="BH63" s="247"/>
      <c r="BI63" s="247"/>
      <c r="BJ63" s="247"/>
      <c r="BK63" s="247"/>
      <c r="BL63" s="247"/>
      <c r="BM63" s="247"/>
      <c r="BN63" s="247"/>
      <c r="BO63" s="247"/>
      <c r="BP63" s="247"/>
      <c r="BQ63" s="247"/>
      <c r="BR63" s="247"/>
      <c r="BS63" s="247"/>
      <c r="BT63" s="247"/>
      <c r="BU63" s="247"/>
      <c r="BV63" s="247"/>
      <c r="BW63" s="247"/>
      <c r="BX63" s="247"/>
      <c r="BY63" s="247"/>
      <c r="BZ63" s="247"/>
      <c r="CA63" s="247"/>
      <c r="CB63" s="247"/>
      <c r="CC63" s="247"/>
      <c r="CD63" s="247"/>
      <c r="CE63" s="247"/>
      <c r="CF63" s="247"/>
      <c r="CG63" s="247"/>
      <c r="CH63" s="247"/>
      <c r="CI63" s="247"/>
      <c r="CJ63" s="247"/>
      <c r="CK63" s="247"/>
      <c r="CL63" s="247"/>
      <c r="CM63" s="247"/>
      <c r="CN63" s="247"/>
      <c r="CO63" s="247"/>
      <c r="CP63" s="247"/>
      <c r="CQ63" s="247"/>
    </row>
    <row r="64" spans="2:95" s="1" customFormat="1" x14ac:dyDescent="0.25">
      <c r="B64" s="83"/>
      <c r="P64" s="245"/>
      <c r="BA64" s="247"/>
      <c r="BB64" s="247"/>
      <c r="BC64" s="247"/>
      <c r="BD64" s="247"/>
      <c r="BE64" s="247"/>
      <c r="BF64" s="247"/>
      <c r="BG64" s="247"/>
      <c r="BH64" s="247"/>
      <c r="BI64" s="247"/>
      <c r="BJ64" s="247"/>
      <c r="BK64" s="247"/>
      <c r="BL64" s="247"/>
      <c r="BM64" s="247"/>
      <c r="BN64" s="247"/>
      <c r="BO64" s="247"/>
      <c r="BP64" s="247"/>
      <c r="BQ64" s="247"/>
      <c r="BR64" s="247"/>
      <c r="BS64" s="247"/>
      <c r="BT64" s="247"/>
      <c r="BU64" s="247"/>
      <c r="BV64" s="247"/>
      <c r="BW64" s="247"/>
      <c r="BX64" s="247"/>
      <c r="BY64" s="247"/>
      <c r="BZ64" s="247"/>
      <c r="CA64" s="247"/>
      <c r="CB64" s="247"/>
      <c r="CC64" s="247"/>
      <c r="CD64" s="247"/>
      <c r="CE64" s="247"/>
      <c r="CF64" s="247"/>
      <c r="CG64" s="247"/>
      <c r="CH64" s="247"/>
      <c r="CI64" s="247"/>
      <c r="CJ64" s="247"/>
      <c r="CK64" s="247"/>
      <c r="CL64" s="247"/>
      <c r="CM64" s="247"/>
      <c r="CN64" s="247"/>
      <c r="CO64" s="247"/>
      <c r="CP64" s="247"/>
      <c r="CQ64" s="247"/>
    </row>
    <row r="65" spans="2:95" s="1" customFormat="1" x14ac:dyDescent="0.25">
      <c r="B65" s="83"/>
      <c r="P65" s="245"/>
      <c r="BA65" s="247"/>
      <c r="BB65" s="247"/>
      <c r="BC65" s="247"/>
      <c r="BD65" s="247"/>
      <c r="BE65" s="247"/>
      <c r="BF65" s="247"/>
      <c r="BG65" s="247"/>
      <c r="BH65" s="247"/>
      <c r="BI65" s="247"/>
      <c r="BJ65" s="247"/>
      <c r="BK65" s="247"/>
      <c r="BL65" s="247"/>
      <c r="BM65" s="247"/>
      <c r="BN65" s="247"/>
      <c r="BO65" s="247"/>
      <c r="BP65" s="247"/>
      <c r="BQ65" s="247"/>
      <c r="BR65" s="247"/>
      <c r="BS65" s="247"/>
      <c r="BT65" s="247"/>
      <c r="BU65" s="247"/>
      <c r="BV65" s="247"/>
      <c r="BW65" s="247"/>
      <c r="BX65" s="247"/>
      <c r="BY65" s="247"/>
      <c r="BZ65" s="247"/>
      <c r="CA65" s="247"/>
      <c r="CB65" s="247"/>
      <c r="CC65" s="247"/>
      <c r="CD65" s="247"/>
      <c r="CE65" s="247"/>
      <c r="CF65" s="247"/>
      <c r="CG65" s="247"/>
      <c r="CH65" s="247"/>
      <c r="CI65" s="247"/>
      <c r="CJ65" s="247"/>
      <c r="CK65" s="247"/>
      <c r="CL65" s="247"/>
      <c r="CM65" s="247"/>
      <c r="CN65" s="247"/>
      <c r="CO65" s="247"/>
      <c r="CP65" s="247"/>
      <c r="CQ65" s="247"/>
    </row>
    <row r="66" spans="2:95" s="1" customFormat="1" x14ac:dyDescent="0.25">
      <c r="B66" s="83"/>
      <c r="P66" s="245"/>
      <c r="BA66" s="247"/>
      <c r="BB66" s="247"/>
      <c r="BC66" s="247"/>
      <c r="BD66" s="247"/>
      <c r="BE66" s="247"/>
      <c r="BF66" s="247"/>
      <c r="BG66" s="247"/>
      <c r="BH66" s="247"/>
      <c r="BI66" s="247"/>
      <c r="BJ66" s="247"/>
      <c r="BK66" s="247"/>
      <c r="BL66" s="247"/>
      <c r="BM66" s="247"/>
      <c r="BN66" s="247"/>
      <c r="BO66" s="247"/>
      <c r="BP66" s="247"/>
      <c r="BQ66" s="247"/>
      <c r="BR66" s="247"/>
      <c r="BS66" s="247"/>
      <c r="BT66" s="247"/>
      <c r="BU66" s="247"/>
      <c r="BV66" s="247"/>
      <c r="BW66" s="247"/>
      <c r="BX66" s="247"/>
      <c r="BY66" s="247"/>
      <c r="BZ66" s="247"/>
      <c r="CA66" s="247"/>
      <c r="CB66" s="247"/>
      <c r="CC66" s="247"/>
      <c r="CD66" s="247"/>
      <c r="CE66" s="247"/>
      <c r="CF66" s="247"/>
      <c r="CG66" s="247"/>
      <c r="CH66" s="247"/>
      <c r="CI66" s="247"/>
      <c r="CJ66" s="247"/>
      <c r="CK66" s="247"/>
      <c r="CL66" s="247"/>
      <c r="CM66" s="247"/>
      <c r="CN66" s="247"/>
      <c r="CO66" s="247"/>
      <c r="CP66" s="247"/>
      <c r="CQ66" s="247"/>
    </row>
    <row r="67" spans="2:95" s="1" customFormat="1" x14ac:dyDescent="0.25">
      <c r="B67" s="83"/>
      <c r="P67" s="245"/>
      <c r="BA67" s="247"/>
      <c r="BB67" s="247"/>
      <c r="BC67" s="247"/>
      <c r="BD67" s="247"/>
      <c r="BE67" s="247"/>
      <c r="BF67" s="247"/>
      <c r="BG67" s="247"/>
      <c r="BH67" s="247"/>
      <c r="BI67" s="247"/>
      <c r="BJ67" s="247"/>
      <c r="BK67" s="247"/>
      <c r="BL67" s="247"/>
      <c r="BM67" s="247"/>
      <c r="BN67" s="247"/>
      <c r="BO67" s="247"/>
      <c r="BP67" s="247"/>
      <c r="BQ67" s="247"/>
      <c r="BR67" s="247"/>
      <c r="BS67" s="247"/>
      <c r="BT67" s="247"/>
      <c r="BU67" s="247"/>
      <c r="BV67" s="247"/>
      <c r="BW67" s="247"/>
      <c r="BX67" s="247"/>
      <c r="BY67" s="247"/>
      <c r="BZ67" s="247"/>
      <c r="CA67" s="247"/>
      <c r="CB67" s="247"/>
      <c r="CC67" s="247"/>
      <c r="CD67" s="247"/>
      <c r="CE67" s="247"/>
      <c r="CF67" s="247"/>
      <c r="CG67" s="247"/>
      <c r="CH67" s="247"/>
      <c r="CI67" s="247"/>
      <c r="CJ67" s="247"/>
      <c r="CK67" s="247"/>
      <c r="CL67" s="247"/>
      <c r="CM67" s="247"/>
      <c r="CN67" s="247"/>
      <c r="CO67" s="247"/>
      <c r="CP67" s="247"/>
      <c r="CQ67" s="247"/>
    </row>
    <row r="68" spans="2:95" s="1" customFormat="1" x14ac:dyDescent="0.25">
      <c r="B68" s="83"/>
      <c r="P68" s="245"/>
      <c r="BA68" s="247"/>
      <c r="BB68" s="247"/>
      <c r="BC68" s="247"/>
      <c r="BD68" s="247"/>
      <c r="BE68" s="247"/>
      <c r="BF68" s="247"/>
      <c r="BG68" s="247"/>
      <c r="BH68" s="247"/>
      <c r="BI68" s="247"/>
      <c r="BJ68" s="247"/>
      <c r="BK68" s="247"/>
      <c r="BL68" s="247"/>
      <c r="BM68" s="247"/>
      <c r="BN68" s="247"/>
      <c r="BO68" s="247"/>
      <c r="BP68" s="247"/>
      <c r="BQ68" s="247"/>
      <c r="BR68" s="247"/>
      <c r="BS68" s="247"/>
      <c r="BT68" s="247"/>
      <c r="BU68" s="247"/>
      <c r="BV68" s="247"/>
      <c r="BW68" s="247"/>
      <c r="BX68" s="247"/>
      <c r="BY68" s="247"/>
      <c r="BZ68" s="247"/>
      <c r="CA68" s="247"/>
      <c r="CB68" s="247"/>
      <c r="CC68" s="247"/>
      <c r="CD68" s="247"/>
      <c r="CE68" s="247"/>
      <c r="CF68" s="247"/>
      <c r="CG68" s="247"/>
      <c r="CH68" s="247"/>
      <c r="CI68" s="247"/>
      <c r="CJ68" s="247"/>
      <c r="CK68" s="247"/>
      <c r="CL68" s="247"/>
      <c r="CM68" s="247"/>
      <c r="CN68" s="247"/>
      <c r="CO68" s="247"/>
      <c r="CP68" s="247"/>
      <c r="CQ68" s="247"/>
    </row>
    <row r="69" spans="2:95" s="1" customFormat="1" x14ac:dyDescent="0.25">
      <c r="B69" s="83"/>
      <c r="P69" s="245"/>
      <c r="BA69" s="247"/>
      <c r="BB69" s="247"/>
      <c r="BC69" s="247"/>
      <c r="BD69" s="247"/>
      <c r="BE69" s="247"/>
      <c r="BF69" s="247"/>
      <c r="BG69" s="247"/>
      <c r="BH69" s="247"/>
      <c r="BI69" s="247"/>
      <c r="BJ69" s="247"/>
      <c r="BK69" s="247"/>
      <c r="BL69" s="247"/>
      <c r="BM69" s="247"/>
      <c r="BN69" s="247"/>
      <c r="BO69" s="247"/>
      <c r="BP69" s="247"/>
      <c r="BQ69" s="247"/>
      <c r="BR69" s="247"/>
      <c r="BS69" s="247"/>
      <c r="BT69" s="247"/>
      <c r="BU69" s="247"/>
      <c r="BV69" s="247"/>
      <c r="BW69" s="247"/>
      <c r="BX69" s="247"/>
      <c r="BY69" s="247"/>
      <c r="BZ69" s="247"/>
      <c r="CA69" s="247"/>
      <c r="CB69" s="247"/>
      <c r="CC69" s="247"/>
      <c r="CD69" s="247"/>
      <c r="CE69" s="247"/>
      <c r="CF69" s="247"/>
      <c r="CG69" s="247"/>
      <c r="CH69" s="247"/>
      <c r="CI69" s="247"/>
      <c r="CJ69" s="247"/>
      <c r="CK69" s="247"/>
      <c r="CL69" s="247"/>
      <c r="CM69" s="247"/>
      <c r="CN69" s="247"/>
      <c r="CO69" s="247"/>
      <c r="CP69" s="247"/>
      <c r="CQ69" s="247"/>
    </row>
    <row r="70" spans="2:95" s="1" customFormat="1" x14ac:dyDescent="0.25">
      <c r="B70" s="83"/>
      <c r="P70" s="245"/>
      <c r="BA70" s="247"/>
      <c r="BB70" s="247"/>
      <c r="BC70" s="247"/>
      <c r="BD70" s="247"/>
      <c r="BE70" s="247"/>
      <c r="BF70" s="247"/>
      <c r="BG70" s="247"/>
      <c r="BH70" s="247"/>
      <c r="BI70" s="247"/>
      <c r="BJ70" s="247"/>
      <c r="BK70" s="247"/>
      <c r="BL70" s="247"/>
      <c r="BM70" s="247"/>
      <c r="BN70" s="247"/>
      <c r="BO70" s="247"/>
      <c r="BP70" s="247"/>
      <c r="BQ70" s="247"/>
      <c r="BR70" s="247"/>
      <c r="BS70" s="247"/>
      <c r="BT70" s="247"/>
      <c r="BU70" s="247"/>
      <c r="BV70" s="247"/>
      <c r="BW70" s="247"/>
      <c r="BX70" s="247"/>
      <c r="BY70" s="247"/>
      <c r="BZ70" s="247"/>
      <c r="CA70" s="247"/>
      <c r="CB70" s="247"/>
      <c r="CC70" s="247"/>
      <c r="CD70" s="247"/>
      <c r="CE70" s="247"/>
      <c r="CF70" s="247"/>
      <c r="CG70" s="247"/>
      <c r="CH70" s="247"/>
      <c r="CI70" s="247"/>
      <c r="CJ70" s="247"/>
      <c r="CK70" s="247"/>
      <c r="CL70" s="247"/>
      <c r="CM70" s="247"/>
      <c r="CN70" s="247"/>
      <c r="CO70" s="247"/>
      <c r="CP70" s="247"/>
      <c r="CQ70" s="247"/>
    </row>
    <row r="71" spans="2:95" s="1" customFormat="1" x14ac:dyDescent="0.25">
      <c r="B71" s="83"/>
      <c r="P71" s="245"/>
      <c r="BA71" s="247"/>
      <c r="BB71" s="247"/>
      <c r="BC71" s="247"/>
      <c r="BD71" s="247"/>
      <c r="BE71" s="247"/>
      <c r="BF71" s="247"/>
      <c r="BG71" s="247"/>
      <c r="BH71" s="247"/>
      <c r="BI71" s="247"/>
      <c r="BJ71" s="247"/>
      <c r="BK71" s="247"/>
      <c r="BL71" s="247"/>
      <c r="BM71" s="247"/>
      <c r="BN71" s="247"/>
      <c r="BO71" s="247"/>
      <c r="BP71" s="247"/>
      <c r="BQ71" s="247"/>
      <c r="BR71" s="247"/>
      <c r="BS71" s="247"/>
      <c r="BT71" s="247"/>
      <c r="BU71" s="247"/>
      <c r="BV71" s="247"/>
      <c r="BW71" s="247"/>
      <c r="BX71" s="247"/>
      <c r="BY71" s="247"/>
      <c r="BZ71" s="247"/>
      <c r="CA71" s="247"/>
      <c r="CB71" s="247"/>
      <c r="CC71" s="247"/>
      <c r="CD71" s="247"/>
      <c r="CE71" s="247"/>
      <c r="CF71" s="247"/>
      <c r="CG71" s="247"/>
      <c r="CH71" s="247"/>
      <c r="CI71" s="247"/>
      <c r="CJ71" s="247"/>
      <c r="CK71" s="247"/>
      <c r="CL71" s="247"/>
      <c r="CM71" s="247"/>
      <c r="CN71" s="247"/>
      <c r="CO71" s="247"/>
      <c r="CP71" s="247"/>
      <c r="CQ71" s="247"/>
    </row>
    <row r="72" spans="2:95" s="1" customFormat="1" x14ac:dyDescent="0.25">
      <c r="B72" s="83"/>
      <c r="P72" s="245"/>
      <c r="BA72" s="247"/>
      <c r="BB72" s="247"/>
      <c r="BC72" s="247"/>
      <c r="BD72" s="247"/>
      <c r="BE72" s="247"/>
      <c r="BF72" s="247"/>
      <c r="BG72" s="247"/>
      <c r="BH72" s="247"/>
      <c r="BI72" s="247"/>
      <c r="BJ72" s="247"/>
      <c r="BK72" s="247"/>
      <c r="BL72" s="247"/>
      <c r="BM72" s="247"/>
      <c r="BN72" s="247"/>
      <c r="BO72" s="247"/>
      <c r="BP72" s="247"/>
      <c r="BQ72" s="247"/>
      <c r="BR72" s="247"/>
      <c r="BS72" s="247"/>
      <c r="BT72" s="247"/>
      <c r="BU72" s="247"/>
      <c r="BV72" s="247"/>
      <c r="BW72" s="247"/>
      <c r="BX72" s="247"/>
      <c r="BY72" s="247"/>
      <c r="BZ72" s="247"/>
      <c r="CA72" s="247"/>
      <c r="CB72" s="247"/>
      <c r="CC72" s="247"/>
      <c r="CD72" s="247"/>
      <c r="CE72" s="247"/>
      <c r="CF72" s="247"/>
      <c r="CG72" s="247"/>
      <c r="CH72" s="247"/>
      <c r="CI72" s="247"/>
      <c r="CJ72" s="247"/>
      <c r="CK72" s="247"/>
      <c r="CL72" s="247"/>
      <c r="CM72" s="247"/>
      <c r="CN72" s="247"/>
      <c r="CO72" s="247"/>
      <c r="CP72" s="247"/>
      <c r="CQ72" s="247"/>
    </row>
    <row r="73" spans="2:95" s="1" customFormat="1" x14ac:dyDescent="0.25">
      <c r="B73" s="83"/>
      <c r="P73" s="245"/>
      <c r="BA73" s="247"/>
      <c r="BB73" s="247"/>
      <c r="BC73" s="247"/>
      <c r="BD73" s="247"/>
      <c r="BE73" s="247"/>
      <c r="BF73" s="247"/>
      <c r="BG73" s="247"/>
      <c r="BH73" s="247"/>
      <c r="BI73" s="247"/>
      <c r="BJ73" s="247"/>
      <c r="BK73" s="247"/>
      <c r="BL73" s="247"/>
      <c r="BM73" s="247"/>
      <c r="BN73" s="247"/>
      <c r="BO73" s="247"/>
      <c r="BP73" s="247"/>
      <c r="BQ73" s="247"/>
      <c r="BR73" s="247"/>
      <c r="BS73" s="247"/>
      <c r="BT73" s="247"/>
      <c r="BU73" s="247"/>
      <c r="BV73" s="247"/>
      <c r="BW73" s="247"/>
      <c r="BX73" s="247"/>
      <c r="BY73" s="247"/>
      <c r="BZ73" s="247"/>
      <c r="CA73" s="247"/>
      <c r="CB73" s="247"/>
      <c r="CC73" s="247"/>
      <c r="CD73" s="247"/>
      <c r="CE73" s="247"/>
      <c r="CF73" s="247"/>
      <c r="CG73" s="247"/>
      <c r="CH73" s="247"/>
      <c r="CI73" s="247"/>
      <c r="CJ73" s="247"/>
      <c r="CK73" s="247"/>
      <c r="CL73" s="247"/>
      <c r="CM73" s="247"/>
      <c r="CN73" s="247"/>
      <c r="CO73" s="247"/>
      <c r="CP73" s="247"/>
      <c r="CQ73" s="247"/>
    </row>
    <row r="74" spans="2:95" s="1" customFormat="1" x14ac:dyDescent="0.25">
      <c r="B74" s="83"/>
      <c r="P74" s="245"/>
      <c r="BA74" s="247"/>
      <c r="BB74" s="247"/>
      <c r="BC74" s="247"/>
      <c r="BD74" s="247"/>
      <c r="BE74" s="247"/>
      <c r="BF74" s="247"/>
      <c r="BG74" s="247"/>
      <c r="BH74" s="247"/>
      <c r="BI74" s="247"/>
      <c r="BJ74" s="247"/>
      <c r="BK74" s="247"/>
      <c r="BL74" s="247"/>
      <c r="BM74" s="247"/>
      <c r="BN74" s="247"/>
      <c r="BO74" s="247"/>
      <c r="BP74" s="247"/>
      <c r="BQ74" s="247"/>
      <c r="BR74" s="247"/>
      <c r="BS74" s="247"/>
      <c r="BT74" s="247"/>
      <c r="BU74" s="247"/>
      <c r="BV74" s="247"/>
      <c r="BW74" s="247"/>
      <c r="BX74" s="247"/>
      <c r="BY74" s="247"/>
      <c r="BZ74" s="247"/>
      <c r="CA74" s="247"/>
      <c r="CB74" s="247"/>
      <c r="CC74" s="247"/>
      <c r="CD74" s="247"/>
      <c r="CE74" s="247"/>
      <c r="CF74" s="247"/>
      <c r="CG74" s="247"/>
      <c r="CH74" s="247"/>
      <c r="CI74" s="247"/>
      <c r="CJ74" s="247"/>
      <c r="CK74" s="247"/>
      <c r="CL74" s="247"/>
      <c r="CM74" s="247"/>
      <c r="CN74" s="247"/>
      <c r="CO74" s="247"/>
      <c r="CP74" s="247"/>
      <c r="CQ74" s="247"/>
    </row>
    <row r="75" spans="2:95" s="1" customFormat="1" x14ac:dyDescent="0.25">
      <c r="B75" s="83"/>
      <c r="P75" s="245"/>
      <c r="BA75" s="247"/>
      <c r="BB75" s="247"/>
      <c r="BC75" s="247"/>
      <c r="BD75" s="247"/>
      <c r="BE75" s="247"/>
      <c r="BF75" s="247"/>
      <c r="BG75" s="247"/>
      <c r="BH75" s="247"/>
      <c r="BI75" s="247"/>
      <c r="BJ75" s="247"/>
      <c r="BK75" s="247"/>
      <c r="BL75" s="247"/>
      <c r="BM75" s="247"/>
      <c r="BN75" s="247"/>
      <c r="BO75" s="247"/>
      <c r="BP75" s="247"/>
      <c r="BQ75" s="247"/>
      <c r="BR75" s="247"/>
      <c r="BS75" s="247"/>
      <c r="BT75" s="247"/>
      <c r="BU75" s="247"/>
      <c r="BV75" s="247"/>
      <c r="BW75" s="247"/>
      <c r="BX75" s="247"/>
      <c r="BY75" s="247"/>
      <c r="BZ75" s="247"/>
      <c r="CA75" s="247"/>
      <c r="CB75" s="247"/>
      <c r="CC75" s="247"/>
      <c r="CD75" s="247"/>
      <c r="CE75" s="247"/>
      <c r="CF75" s="247"/>
      <c r="CG75" s="247"/>
      <c r="CH75" s="247"/>
      <c r="CI75" s="247"/>
      <c r="CJ75" s="247"/>
      <c r="CK75" s="247"/>
      <c r="CL75" s="247"/>
      <c r="CM75" s="247"/>
      <c r="CN75" s="247"/>
      <c r="CO75" s="247"/>
      <c r="CP75" s="247"/>
      <c r="CQ75" s="247"/>
    </row>
    <row r="76" spans="2:95" s="1" customFormat="1" x14ac:dyDescent="0.25">
      <c r="B76" s="83"/>
      <c r="P76" s="245"/>
      <c r="BA76" s="247"/>
      <c r="BB76" s="247"/>
      <c r="BC76" s="247"/>
      <c r="BD76" s="247"/>
      <c r="BE76" s="247"/>
      <c r="BF76" s="247"/>
      <c r="BG76" s="247"/>
      <c r="BH76" s="247"/>
      <c r="BI76" s="247"/>
      <c r="BJ76" s="247"/>
      <c r="BK76" s="247"/>
      <c r="BL76" s="247"/>
      <c r="BM76" s="247"/>
      <c r="BN76" s="247"/>
      <c r="BO76" s="247"/>
      <c r="BP76" s="247"/>
      <c r="BQ76" s="247"/>
      <c r="BR76" s="247"/>
      <c r="BS76" s="247"/>
      <c r="BT76" s="247"/>
      <c r="BU76" s="247"/>
      <c r="BV76" s="247"/>
      <c r="BW76" s="247"/>
      <c r="BX76" s="247"/>
      <c r="BY76" s="247"/>
      <c r="BZ76" s="247"/>
      <c r="CA76" s="247"/>
      <c r="CB76" s="247"/>
      <c r="CC76" s="247"/>
      <c r="CD76" s="247"/>
      <c r="CE76" s="247"/>
      <c r="CF76" s="247"/>
      <c r="CG76" s="247"/>
      <c r="CH76" s="247"/>
      <c r="CI76" s="247"/>
      <c r="CJ76" s="247"/>
      <c r="CK76" s="247"/>
      <c r="CL76" s="247"/>
      <c r="CM76" s="247"/>
      <c r="CN76" s="247"/>
      <c r="CO76" s="247"/>
      <c r="CP76" s="247"/>
      <c r="CQ76" s="247"/>
    </row>
    <row r="77" spans="2:95" s="1" customFormat="1" x14ac:dyDescent="0.25">
      <c r="B77" s="83"/>
      <c r="P77" s="245"/>
      <c r="BA77" s="247"/>
      <c r="BB77" s="247"/>
      <c r="BC77" s="247"/>
      <c r="BD77" s="247"/>
      <c r="BE77" s="247"/>
      <c r="BF77" s="247"/>
      <c r="BG77" s="247"/>
      <c r="BH77" s="247"/>
      <c r="BI77" s="247"/>
      <c r="BJ77" s="247"/>
      <c r="BK77" s="247"/>
      <c r="BL77" s="247"/>
      <c r="BM77" s="247"/>
      <c r="BN77" s="247"/>
      <c r="BO77" s="247"/>
      <c r="BP77" s="247"/>
      <c r="BQ77" s="247"/>
      <c r="BR77" s="247"/>
      <c r="BS77" s="247"/>
      <c r="BT77" s="247"/>
      <c r="BU77" s="247"/>
      <c r="BV77" s="247"/>
      <c r="BW77" s="247"/>
      <c r="BX77" s="247"/>
      <c r="BY77" s="247"/>
      <c r="BZ77" s="247"/>
      <c r="CA77" s="247"/>
      <c r="CB77" s="247"/>
      <c r="CC77" s="247"/>
      <c r="CD77" s="247"/>
      <c r="CE77" s="247"/>
      <c r="CF77" s="247"/>
      <c r="CG77" s="247"/>
      <c r="CH77" s="247"/>
      <c r="CI77" s="247"/>
      <c r="CJ77" s="247"/>
      <c r="CK77" s="247"/>
      <c r="CL77" s="247"/>
      <c r="CM77" s="247"/>
      <c r="CN77" s="247"/>
      <c r="CO77" s="247"/>
      <c r="CP77" s="247"/>
      <c r="CQ77" s="247"/>
    </row>
    <row r="78" spans="2:95" s="1" customFormat="1" x14ac:dyDescent="0.25">
      <c r="B78" s="83"/>
      <c r="P78" s="245"/>
      <c r="BA78" s="247"/>
      <c r="BB78" s="247"/>
      <c r="BC78" s="247"/>
      <c r="BD78" s="247"/>
      <c r="BE78" s="247"/>
      <c r="BF78" s="247"/>
      <c r="BG78" s="247"/>
      <c r="BH78" s="247"/>
      <c r="BI78" s="247"/>
      <c r="BJ78" s="247"/>
      <c r="BK78" s="247"/>
      <c r="BL78" s="247"/>
      <c r="BM78" s="247"/>
      <c r="BN78" s="247"/>
      <c r="BO78" s="247"/>
      <c r="BP78" s="247"/>
      <c r="BQ78" s="247"/>
      <c r="BR78" s="247"/>
      <c r="BS78" s="247"/>
      <c r="BT78" s="247"/>
      <c r="BU78" s="247"/>
      <c r="BV78" s="247"/>
      <c r="BW78" s="247"/>
      <c r="BX78" s="247"/>
      <c r="BY78" s="247"/>
      <c r="BZ78" s="247"/>
      <c r="CA78" s="247"/>
      <c r="CB78" s="247"/>
      <c r="CC78" s="247"/>
      <c r="CD78" s="247"/>
      <c r="CE78" s="247"/>
      <c r="CF78" s="247"/>
      <c r="CG78" s="247"/>
      <c r="CH78" s="247"/>
      <c r="CI78" s="247"/>
      <c r="CJ78" s="247"/>
      <c r="CK78" s="247"/>
      <c r="CL78" s="247"/>
      <c r="CM78" s="247"/>
      <c r="CN78" s="247"/>
      <c r="CO78" s="247"/>
      <c r="CP78" s="247"/>
      <c r="CQ78" s="247"/>
    </row>
    <row r="79" spans="2:95" s="1" customFormat="1" x14ac:dyDescent="0.25">
      <c r="B79" s="83"/>
      <c r="P79" s="245"/>
      <c r="BA79" s="247"/>
      <c r="BB79" s="247"/>
      <c r="BC79" s="247"/>
      <c r="BD79" s="247"/>
      <c r="BE79" s="247"/>
      <c r="BF79" s="247"/>
      <c r="BG79" s="247"/>
      <c r="BH79" s="247"/>
      <c r="BI79" s="247"/>
      <c r="BJ79" s="247"/>
      <c r="BK79" s="247"/>
      <c r="BL79" s="247"/>
      <c r="BM79" s="247"/>
      <c r="BN79" s="247"/>
      <c r="BO79" s="247"/>
      <c r="BP79" s="247"/>
      <c r="BQ79" s="247"/>
      <c r="BR79" s="247"/>
      <c r="BS79" s="247"/>
      <c r="BT79" s="247"/>
      <c r="BU79" s="247"/>
      <c r="BV79" s="247"/>
      <c r="BW79" s="247"/>
      <c r="BX79" s="247"/>
      <c r="BY79" s="247"/>
      <c r="BZ79" s="247"/>
      <c r="CA79" s="247"/>
      <c r="CB79" s="247"/>
      <c r="CC79" s="247"/>
      <c r="CD79" s="247"/>
      <c r="CE79" s="247"/>
      <c r="CF79" s="247"/>
      <c r="CG79" s="247"/>
      <c r="CH79" s="247"/>
      <c r="CI79" s="247"/>
      <c r="CJ79" s="247"/>
      <c r="CK79" s="247"/>
      <c r="CL79" s="247"/>
      <c r="CM79" s="247"/>
      <c r="CN79" s="247"/>
      <c r="CO79" s="247"/>
      <c r="CP79" s="247"/>
      <c r="CQ79" s="247"/>
    </row>
    <row r="80" spans="2:95" s="1" customFormat="1" x14ac:dyDescent="0.25">
      <c r="B80" s="83"/>
      <c r="P80" s="245"/>
      <c r="BA80" s="247"/>
      <c r="BB80" s="247"/>
      <c r="BC80" s="247"/>
      <c r="BD80" s="247"/>
      <c r="BE80" s="247"/>
      <c r="BF80" s="247"/>
      <c r="BG80" s="247"/>
      <c r="BH80" s="247"/>
      <c r="BI80" s="247"/>
      <c r="BJ80" s="247"/>
      <c r="BK80" s="247"/>
      <c r="BL80" s="247"/>
      <c r="BM80" s="247"/>
      <c r="BN80" s="247"/>
      <c r="BO80" s="247"/>
      <c r="BP80" s="247"/>
      <c r="BQ80" s="247"/>
      <c r="BR80" s="247"/>
      <c r="BS80" s="247"/>
      <c r="BT80" s="247"/>
      <c r="BU80" s="247"/>
      <c r="BV80" s="247"/>
      <c r="BW80" s="247"/>
      <c r="BX80" s="247"/>
      <c r="BY80" s="247"/>
      <c r="BZ80" s="247"/>
      <c r="CA80" s="247"/>
      <c r="CB80" s="247"/>
      <c r="CC80" s="247"/>
      <c r="CD80" s="247"/>
      <c r="CE80" s="247"/>
      <c r="CF80" s="247"/>
      <c r="CG80" s="247"/>
      <c r="CH80" s="247"/>
      <c r="CI80" s="247"/>
      <c r="CJ80" s="247"/>
      <c r="CK80" s="247"/>
      <c r="CL80" s="247"/>
      <c r="CM80" s="247"/>
      <c r="CN80" s="247"/>
      <c r="CO80" s="247"/>
      <c r="CP80" s="247"/>
      <c r="CQ80" s="247"/>
    </row>
    <row r="81" spans="2:95" s="1" customFormat="1" x14ac:dyDescent="0.25">
      <c r="B81" s="83"/>
      <c r="P81" s="245"/>
      <c r="BA81" s="247"/>
      <c r="BB81" s="247"/>
      <c r="BC81" s="247"/>
      <c r="BD81" s="247"/>
      <c r="BE81" s="247"/>
      <c r="BF81" s="247"/>
      <c r="BG81" s="247"/>
      <c r="BH81" s="247"/>
      <c r="BI81" s="247"/>
      <c r="BJ81" s="247"/>
      <c r="BK81" s="247"/>
      <c r="BL81" s="247"/>
      <c r="BM81" s="247"/>
      <c r="BN81" s="247"/>
      <c r="BO81" s="247"/>
      <c r="BP81" s="247"/>
      <c r="BQ81" s="247"/>
      <c r="BR81" s="247"/>
      <c r="BS81" s="247"/>
      <c r="BT81" s="247"/>
      <c r="BU81" s="247"/>
      <c r="BV81" s="247"/>
      <c r="BW81" s="247"/>
      <c r="BX81" s="247"/>
      <c r="BY81" s="247"/>
      <c r="BZ81" s="247"/>
      <c r="CA81" s="247"/>
      <c r="CB81" s="247"/>
      <c r="CC81" s="247"/>
      <c r="CD81" s="247"/>
      <c r="CE81" s="247"/>
      <c r="CF81" s="247"/>
      <c r="CG81" s="247"/>
      <c r="CH81" s="247"/>
      <c r="CI81" s="247"/>
      <c r="CJ81" s="247"/>
      <c r="CK81" s="247"/>
      <c r="CL81" s="247"/>
      <c r="CM81" s="247"/>
      <c r="CN81" s="247"/>
      <c r="CO81" s="247"/>
      <c r="CP81" s="247"/>
      <c r="CQ81" s="247"/>
    </row>
    <row r="82" spans="2:95" s="1" customFormat="1" x14ac:dyDescent="0.25">
      <c r="B82" s="83"/>
      <c r="P82" s="245"/>
      <c r="BA82" s="247"/>
      <c r="BB82" s="247"/>
      <c r="BC82" s="247"/>
      <c r="BD82" s="247"/>
      <c r="BE82" s="247"/>
      <c r="BF82" s="247"/>
      <c r="BG82" s="247"/>
      <c r="BH82" s="247"/>
      <c r="BI82" s="247"/>
      <c r="BJ82" s="247"/>
      <c r="BK82" s="247"/>
      <c r="BL82" s="247"/>
      <c r="BM82" s="247"/>
      <c r="BN82" s="247"/>
      <c r="BO82" s="247"/>
      <c r="BP82" s="247"/>
      <c r="BQ82" s="247"/>
      <c r="BR82" s="247"/>
      <c r="BS82" s="247"/>
      <c r="BT82" s="247"/>
      <c r="BU82" s="247"/>
      <c r="BV82" s="247"/>
      <c r="BW82" s="247"/>
      <c r="BX82" s="247"/>
      <c r="BY82" s="247"/>
      <c r="BZ82" s="247"/>
      <c r="CA82" s="247"/>
      <c r="CB82" s="247"/>
      <c r="CC82" s="247"/>
      <c r="CD82" s="247"/>
      <c r="CE82" s="247"/>
      <c r="CF82" s="247"/>
      <c r="CG82" s="247"/>
      <c r="CH82" s="247"/>
      <c r="CI82" s="247"/>
      <c r="CJ82" s="247"/>
      <c r="CK82" s="247"/>
      <c r="CL82" s="247"/>
      <c r="CM82" s="247"/>
      <c r="CN82" s="247"/>
      <c r="CO82" s="247"/>
      <c r="CP82" s="247"/>
      <c r="CQ82" s="247"/>
    </row>
    <row r="83" spans="2:95" s="1" customFormat="1" x14ac:dyDescent="0.25">
      <c r="B83" s="83"/>
      <c r="P83" s="245"/>
      <c r="BA83" s="247"/>
      <c r="BB83" s="247"/>
      <c r="BC83" s="247"/>
      <c r="BD83" s="247"/>
      <c r="BE83" s="247"/>
      <c r="BF83" s="247"/>
      <c r="BG83" s="247"/>
      <c r="BH83" s="247"/>
      <c r="BI83" s="247"/>
      <c r="BJ83" s="247"/>
      <c r="BK83" s="247"/>
      <c r="BL83" s="247"/>
      <c r="BM83" s="247"/>
      <c r="BN83" s="247"/>
      <c r="BO83" s="247"/>
      <c r="BP83" s="247"/>
      <c r="BQ83" s="247"/>
      <c r="BR83" s="247"/>
      <c r="BS83" s="247"/>
      <c r="BT83" s="247"/>
      <c r="BU83" s="247"/>
      <c r="BV83" s="247"/>
      <c r="BW83" s="247"/>
      <c r="BX83" s="247"/>
      <c r="BY83" s="247"/>
      <c r="BZ83" s="247"/>
      <c r="CA83" s="247"/>
      <c r="CB83" s="247"/>
      <c r="CC83" s="247"/>
      <c r="CD83" s="247"/>
      <c r="CE83" s="247"/>
      <c r="CF83" s="247"/>
      <c r="CG83" s="247"/>
      <c r="CH83" s="247"/>
      <c r="CI83" s="247"/>
      <c r="CJ83" s="247"/>
      <c r="CK83" s="247"/>
      <c r="CL83" s="247"/>
      <c r="CM83" s="247"/>
      <c r="CN83" s="247"/>
      <c r="CO83" s="247"/>
      <c r="CP83" s="247"/>
      <c r="CQ83" s="247"/>
    </row>
    <row r="84" spans="2:95" s="1" customFormat="1" x14ac:dyDescent="0.25">
      <c r="B84" s="83"/>
      <c r="P84" s="245"/>
      <c r="BA84" s="247"/>
      <c r="BB84" s="247"/>
      <c r="BC84" s="247"/>
      <c r="BD84" s="247"/>
      <c r="BE84" s="247"/>
      <c r="BF84" s="247"/>
      <c r="BG84" s="247"/>
      <c r="BH84" s="247"/>
      <c r="BI84" s="247"/>
      <c r="BJ84" s="247"/>
      <c r="BK84" s="247"/>
      <c r="BL84" s="247"/>
      <c r="BM84" s="247"/>
      <c r="BN84" s="247"/>
      <c r="BO84" s="247"/>
      <c r="BP84" s="247"/>
      <c r="BQ84" s="247"/>
      <c r="BR84" s="247"/>
      <c r="BS84" s="247"/>
      <c r="BT84" s="247"/>
      <c r="BU84" s="247"/>
      <c r="BV84" s="247"/>
      <c r="BW84" s="247"/>
      <c r="BX84" s="247"/>
      <c r="BY84" s="247"/>
      <c r="BZ84" s="247"/>
      <c r="CA84" s="247"/>
      <c r="CB84" s="247"/>
      <c r="CC84" s="247"/>
      <c r="CD84" s="247"/>
      <c r="CE84" s="247"/>
      <c r="CF84" s="247"/>
      <c r="CG84" s="247"/>
      <c r="CH84" s="247"/>
      <c r="CI84" s="247"/>
      <c r="CJ84" s="247"/>
      <c r="CK84" s="247"/>
      <c r="CL84" s="247"/>
      <c r="CM84" s="247"/>
      <c r="CN84" s="247"/>
      <c r="CO84" s="247"/>
      <c r="CP84" s="247"/>
      <c r="CQ84" s="247"/>
    </row>
    <row r="85" spans="2:95" s="1" customFormat="1" x14ac:dyDescent="0.25">
      <c r="B85" s="83"/>
      <c r="P85" s="245"/>
      <c r="BA85" s="247"/>
      <c r="BB85" s="247"/>
      <c r="BC85" s="247"/>
      <c r="BD85" s="247"/>
      <c r="BE85" s="247"/>
      <c r="BF85" s="247"/>
      <c r="BG85" s="247"/>
      <c r="BH85" s="247"/>
      <c r="BI85" s="247"/>
      <c r="BJ85" s="247"/>
      <c r="BK85" s="247"/>
      <c r="BL85" s="247"/>
      <c r="BM85" s="247"/>
      <c r="BN85" s="247"/>
      <c r="BO85" s="247"/>
      <c r="BP85" s="247"/>
      <c r="BQ85" s="247"/>
      <c r="BR85" s="247"/>
      <c r="BS85" s="247"/>
      <c r="BT85" s="247"/>
      <c r="BU85" s="247"/>
      <c r="BV85" s="247"/>
      <c r="BW85" s="247"/>
      <c r="BX85" s="247"/>
      <c r="BY85" s="247"/>
      <c r="BZ85" s="247"/>
      <c r="CA85" s="247"/>
      <c r="CB85" s="247"/>
      <c r="CC85" s="247"/>
      <c r="CD85" s="247"/>
      <c r="CE85" s="247"/>
      <c r="CF85" s="247"/>
      <c r="CG85" s="247"/>
      <c r="CH85" s="247"/>
      <c r="CI85" s="247"/>
      <c r="CJ85" s="247"/>
      <c r="CK85" s="247"/>
      <c r="CL85" s="247"/>
      <c r="CM85" s="247"/>
      <c r="CN85" s="247"/>
      <c r="CO85" s="247"/>
      <c r="CP85" s="247"/>
      <c r="CQ85" s="247"/>
    </row>
    <row r="86" spans="2:95" s="1" customFormat="1" x14ac:dyDescent="0.25">
      <c r="B86" s="83"/>
      <c r="P86" s="245"/>
      <c r="BA86" s="247"/>
      <c r="BB86" s="247"/>
      <c r="BC86" s="247"/>
      <c r="BD86" s="247"/>
      <c r="BE86" s="247"/>
      <c r="BF86" s="247"/>
      <c r="BG86" s="247"/>
      <c r="BH86" s="247"/>
      <c r="BI86" s="247"/>
      <c r="BJ86" s="247"/>
      <c r="BK86" s="247"/>
      <c r="BL86" s="247"/>
      <c r="BM86" s="247"/>
      <c r="BN86" s="247"/>
      <c r="BO86" s="247"/>
      <c r="BP86" s="247"/>
      <c r="BQ86" s="247"/>
      <c r="BR86" s="247"/>
      <c r="BS86" s="247"/>
      <c r="BT86" s="247"/>
      <c r="BU86" s="247"/>
      <c r="BV86" s="247"/>
      <c r="BW86" s="247"/>
      <c r="BX86" s="247"/>
      <c r="BY86" s="247"/>
      <c r="BZ86" s="247"/>
      <c r="CA86" s="247"/>
      <c r="CB86" s="247"/>
      <c r="CC86" s="247"/>
      <c r="CD86" s="247"/>
      <c r="CE86" s="247"/>
      <c r="CF86" s="247"/>
      <c r="CG86" s="247"/>
      <c r="CH86" s="247"/>
      <c r="CI86" s="247"/>
      <c r="CJ86" s="247"/>
      <c r="CK86" s="247"/>
      <c r="CL86" s="247"/>
      <c r="CM86" s="247"/>
      <c r="CN86" s="247"/>
      <c r="CO86" s="247"/>
      <c r="CP86" s="247"/>
      <c r="CQ86" s="247"/>
    </row>
    <row r="87" spans="2:95" s="1" customFormat="1" x14ac:dyDescent="0.25">
      <c r="B87" s="83"/>
      <c r="P87" s="245"/>
      <c r="BA87" s="247"/>
      <c r="BB87" s="247"/>
      <c r="BC87" s="247"/>
      <c r="BD87" s="247"/>
      <c r="BE87" s="247"/>
      <c r="BF87" s="247"/>
      <c r="BG87" s="247"/>
      <c r="BH87" s="247"/>
      <c r="BI87" s="247"/>
      <c r="BJ87" s="247"/>
      <c r="BK87" s="247"/>
      <c r="BL87" s="247"/>
      <c r="BM87" s="247"/>
      <c r="BN87" s="247"/>
      <c r="BO87" s="247"/>
      <c r="BP87" s="247"/>
      <c r="BQ87" s="247"/>
      <c r="BR87" s="247"/>
      <c r="BS87" s="247"/>
      <c r="BT87" s="247"/>
      <c r="BU87" s="247"/>
      <c r="BV87" s="247"/>
      <c r="BW87" s="247"/>
      <c r="BX87" s="247"/>
      <c r="BY87" s="247"/>
      <c r="BZ87" s="247"/>
      <c r="CA87" s="247"/>
      <c r="CB87" s="247"/>
      <c r="CC87" s="247"/>
      <c r="CD87" s="247"/>
      <c r="CE87" s="247"/>
      <c r="CF87" s="247"/>
      <c r="CG87" s="247"/>
      <c r="CH87" s="247"/>
      <c r="CI87" s="247"/>
      <c r="CJ87" s="247"/>
      <c r="CK87" s="247"/>
      <c r="CL87" s="247"/>
      <c r="CM87" s="247"/>
      <c r="CN87" s="247"/>
      <c r="CO87" s="247"/>
      <c r="CP87" s="247"/>
      <c r="CQ87" s="247"/>
    </row>
    <row r="88" spans="2:95" s="1" customFormat="1" x14ac:dyDescent="0.25">
      <c r="B88" s="83"/>
      <c r="P88" s="245"/>
      <c r="BA88" s="247"/>
      <c r="BB88" s="247"/>
      <c r="BC88" s="247"/>
      <c r="BD88" s="247"/>
      <c r="BE88" s="247"/>
      <c r="BF88" s="247"/>
      <c r="BG88" s="247"/>
      <c r="BH88" s="247"/>
      <c r="BI88" s="247"/>
      <c r="BJ88" s="247"/>
      <c r="BK88" s="247"/>
      <c r="BL88" s="247"/>
      <c r="BM88" s="247"/>
      <c r="BN88" s="247"/>
      <c r="BO88" s="247"/>
      <c r="BP88" s="247"/>
      <c r="BQ88" s="247"/>
      <c r="BR88" s="247"/>
      <c r="BS88" s="247"/>
      <c r="BT88" s="247"/>
      <c r="BU88" s="247"/>
      <c r="BV88" s="247"/>
      <c r="BW88" s="247"/>
      <c r="BX88" s="247"/>
      <c r="BY88" s="247"/>
      <c r="BZ88" s="247"/>
      <c r="CA88" s="247"/>
      <c r="CB88" s="247"/>
      <c r="CC88" s="247"/>
      <c r="CD88" s="247"/>
      <c r="CE88" s="247"/>
      <c r="CF88" s="247"/>
      <c r="CG88" s="247"/>
      <c r="CH88" s="247"/>
      <c r="CI88" s="247"/>
      <c r="CJ88" s="247"/>
      <c r="CK88" s="247"/>
      <c r="CL88" s="247"/>
      <c r="CM88" s="247"/>
      <c r="CN88" s="247"/>
      <c r="CO88" s="247"/>
      <c r="CP88" s="247"/>
      <c r="CQ88" s="247"/>
    </row>
    <row r="89" spans="2:95" s="1" customFormat="1" x14ac:dyDescent="0.25">
      <c r="B89" s="83"/>
      <c r="P89" s="245"/>
      <c r="BA89" s="247"/>
      <c r="BB89" s="247"/>
      <c r="BC89" s="247"/>
      <c r="BD89" s="247"/>
      <c r="BE89" s="247"/>
      <c r="BF89" s="247"/>
      <c r="BG89" s="247"/>
      <c r="BH89" s="247"/>
      <c r="BI89" s="247"/>
      <c r="BJ89" s="247"/>
      <c r="BK89" s="247"/>
      <c r="BL89" s="247"/>
      <c r="BM89" s="247"/>
      <c r="BN89" s="247"/>
      <c r="BO89" s="247"/>
      <c r="BP89" s="247"/>
      <c r="BQ89" s="247"/>
      <c r="BR89" s="247"/>
      <c r="BS89" s="247"/>
      <c r="BT89" s="247"/>
      <c r="BU89" s="247"/>
      <c r="BV89" s="247"/>
      <c r="BW89" s="247"/>
      <c r="BX89" s="247"/>
      <c r="BY89" s="247"/>
      <c r="BZ89" s="247"/>
      <c r="CA89" s="247"/>
      <c r="CB89" s="247"/>
      <c r="CC89" s="247"/>
      <c r="CD89" s="247"/>
      <c r="CE89" s="247"/>
      <c r="CF89" s="247"/>
      <c r="CG89" s="247"/>
      <c r="CH89" s="247"/>
      <c r="CI89" s="247"/>
      <c r="CJ89" s="247"/>
      <c r="CK89" s="247"/>
      <c r="CL89" s="247"/>
      <c r="CM89" s="247"/>
      <c r="CN89" s="247"/>
      <c r="CO89" s="247"/>
      <c r="CP89" s="247"/>
      <c r="CQ89" s="247"/>
    </row>
    <row r="90" spans="2:95" s="1" customFormat="1" x14ac:dyDescent="0.25">
      <c r="B90" s="83"/>
      <c r="P90" s="245"/>
      <c r="BA90" s="247"/>
      <c r="BB90" s="247"/>
      <c r="BC90" s="247"/>
      <c r="BD90" s="247"/>
      <c r="BE90" s="247"/>
      <c r="BF90" s="247"/>
      <c r="BG90" s="247"/>
      <c r="BH90" s="247"/>
      <c r="BI90" s="247"/>
      <c r="BJ90" s="247"/>
      <c r="BK90" s="247"/>
      <c r="BL90" s="247"/>
      <c r="BM90" s="247"/>
      <c r="BN90" s="247"/>
      <c r="BO90" s="247"/>
      <c r="BP90" s="247"/>
      <c r="BQ90" s="247"/>
      <c r="BR90" s="247"/>
      <c r="BS90" s="247"/>
      <c r="BT90" s="247"/>
      <c r="BU90" s="247"/>
      <c r="BV90" s="247"/>
      <c r="BW90" s="247"/>
      <c r="BX90" s="247"/>
      <c r="BY90" s="247"/>
      <c r="BZ90" s="247"/>
      <c r="CA90" s="247"/>
      <c r="CB90" s="247"/>
      <c r="CC90" s="247"/>
      <c r="CD90" s="247"/>
      <c r="CE90" s="247"/>
      <c r="CF90" s="247"/>
      <c r="CG90" s="247"/>
      <c r="CH90" s="247"/>
      <c r="CI90" s="247"/>
      <c r="CJ90" s="247"/>
      <c r="CK90" s="247"/>
      <c r="CL90" s="247"/>
      <c r="CM90" s="247"/>
      <c r="CN90" s="247"/>
      <c r="CO90" s="247"/>
      <c r="CP90" s="247"/>
      <c r="CQ90" s="247"/>
    </row>
    <row r="91" spans="2:95" s="1" customFormat="1" x14ac:dyDescent="0.25">
      <c r="B91" s="83"/>
      <c r="P91" s="245"/>
      <c r="BA91" s="247"/>
      <c r="BB91" s="247"/>
      <c r="BC91" s="247"/>
      <c r="BD91" s="247"/>
      <c r="BE91" s="247"/>
      <c r="BF91" s="247"/>
      <c r="BG91" s="247"/>
      <c r="BH91" s="247"/>
      <c r="BI91" s="247"/>
      <c r="BJ91" s="247"/>
      <c r="BK91" s="247"/>
      <c r="BL91" s="247"/>
      <c r="BM91" s="247"/>
      <c r="BN91" s="247"/>
      <c r="BO91" s="247"/>
      <c r="BP91" s="247"/>
      <c r="BQ91" s="247"/>
      <c r="BR91" s="247"/>
      <c r="BS91" s="247"/>
      <c r="BT91" s="247"/>
      <c r="BU91" s="247"/>
      <c r="BV91" s="247"/>
      <c r="BW91" s="247"/>
      <c r="BX91" s="247"/>
      <c r="BY91" s="247"/>
      <c r="BZ91" s="247"/>
      <c r="CA91" s="247"/>
      <c r="CB91" s="247"/>
      <c r="CC91" s="247"/>
      <c r="CD91" s="247"/>
      <c r="CE91" s="247"/>
      <c r="CF91" s="247"/>
      <c r="CG91" s="247"/>
      <c r="CH91" s="247"/>
      <c r="CI91" s="247"/>
      <c r="CJ91" s="247"/>
      <c r="CK91" s="247"/>
      <c r="CL91" s="247"/>
      <c r="CM91" s="247"/>
      <c r="CN91" s="247"/>
      <c r="CO91" s="247"/>
      <c r="CP91" s="247"/>
      <c r="CQ91" s="247"/>
    </row>
    <row r="92" spans="2:95" s="1" customFormat="1" x14ac:dyDescent="0.25">
      <c r="B92" s="83"/>
      <c r="P92" s="245"/>
      <c r="BA92" s="247"/>
      <c r="BB92" s="247"/>
      <c r="BC92" s="247"/>
      <c r="BD92" s="247"/>
      <c r="BE92" s="247"/>
      <c r="BF92" s="247"/>
      <c r="BG92" s="247"/>
      <c r="BH92" s="247"/>
      <c r="BI92" s="247"/>
      <c r="BJ92" s="247"/>
      <c r="BK92" s="247"/>
      <c r="BL92" s="247"/>
      <c r="BM92" s="247"/>
      <c r="BN92" s="247"/>
      <c r="BO92" s="247"/>
      <c r="BP92" s="247"/>
      <c r="BQ92" s="247"/>
      <c r="BR92" s="247"/>
      <c r="BS92" s="247"/>
      <c r="BT92" s="247"/>
      <c r="BU92" s="247"/>
      <c r="BV92" s="247"/>
      <c r="BW92" s="247"/>
      <c r="BX92" s="247"/>
      <c r="BY92" s="247"/>
      <c r="BZ92" s="247"/>
      <c r="CA92" s="247"/>
      <c r="CB92" s="247"/>
      <c r="CC92" s="247"/>
      <c r="CD92" s="247"/>
      <c r="CE92" s="247"/>
      <c r="CF92" s="247"/>
      <c r="CG92" s="247"/>
      <c r="CH92" s="247"/>
      <c r="CI92" s="247"/>
      <c r="CJ92" s="247"/>
      <c r="CK92" s="247"/>
      <c r="CL92" s="247"/>
      <c r="CM92" s="247"/>
      <c r="CN92" s="247"/>
      <c r="CO92" s="247"/>
      <c r="CP92" s="247"/>
      <c r="CQ92" s="247"/>
    </row>
    <row r="93" spans="2:95" s="1" customFormat="1" x14ac:dyDescent="0.25">
      <c r="B93" s="83"/>
      <c r="P93" s="245"/>
      <c r="BA93" s="247"/>
      <c r="BB93" s="247"/>
      <c r="BC93" s="247"/>
      <c r="BD93" s="247"/>
      <c r="BE93" s="247"/>
      <c r="BF93" s="247"/>
      <c r="BG93" s="247"/>
      <c r="BH93" s="247"/>
      <c r="BI93" s="247"/>
      <c r="BJ93" s="247"/>
      <c r="BK93" s="247"/>
      <c r="BL93" s="247"/>
      <c r="BM93" s="247"/>
      <c r="BN93" s="247"/>
      <c r="BO93" s="247"/>
      <c r="BP93" s="247"/>
      <c r="BQ93" s="247"/>
      <c r="BR93" s="247"/>
      <c r="BS93" s="247"/>
      <c r="BT93" s="247"/>
      <c r="BU93" s="247"/>
      <c r="BV93" s="247"/>
      <c r="BW93" s="247"/>
      <c r="BX93" s="247"/>
      <c r="BY93" s="247"/>
      <c r="BZ93" s="247"/>
      <c r="CA93" s="247"/>
      <c r="CB93" s="247"/>
      <c r="CC93" s="247"/>
      <c r="CD93" s="247"/>
      <c r="CE93" s="247"/>
      <c r="CF93" s="247"/>
      <c r="CG93" s="247"/>
      <c r="CH93" s="247"/>
      <c r="CI93" s="247"/>
      <c r="CJ93" s="247"/>
      <c r="CK93" s="247"/>
      <c r="CL93" s="247"/>
      <c r="CM93" s="247"/>
      <c r="CN93" s="247"/>
      <c r="CO93" s="247"/>
      <c r="CP93" s="247"/>
      <c r="CQ93" s="247"/>
    </row>
    <row r="94" spans="2:95" s="1" customFormat="1" x14ac:dyDescent="0.25">
      <c r="B94" s="83"/>
      <c r="P94" s="245"/>
      <c r="BA94" s="247"/>
      <c r="BB94" s="247"/>
      <c r="BC94" s="247"/>
      <c r="BD94" s="247"/>
      <c r="BE94" s="247"/>
      <c r="BF94" s="247"/>
      <c r="BG94" s="247"/>
      <c r="BH94" s="247"/>
      <c r="BI94" s="247"/>
      <c r="BJ94" s="247"/>
      <c r="BK94" s="247"/>
      <c r="BL94" s="247"/>
      <c r="BM94" s="247"/>
      <c r="BN94" s="247"/>
      <c r="BO94" s="247"/>
      <c r="BP94" s="247"/>
      <c r="BQ94" s="247"/>
      <c r="BR94" s="247"/>
      <c r="BS94" s="247"/>
      <c r="BT94" s="247"/>
      <c r="BU94" s="247"/>
      <c r="BV94" s="247"/>
      <c r="BW94" s="247"/>
      <c r="BX94" s="247"/>
      <c r="BY94" s="247"/>
      <c r="BZ94" s="247"/>
      <c r="CA94" s="247"/>
      <c r="CB94" s="247"/>
      <c r="CC94" s="247"/>
      <c r="CD94" s="247"/>
      <c r="CE94" s="247"/>
      <c r="CF94" s="247"/>
      <c r="CG94" s="247"/>
      <c r="CH94" s="247"/>
      <c r="CI94" s="247"/>
      <c r="CJ94" s="247"/>
      <c r="CK94" s="247"/>
      <c r="CL94" s="247"/>
      <c r="CM94" s="247"/>
      <c r="CN94" s="247"/>
      <c r="CO94" s="247"/>
      <c r="CP94" s="247"/>
      <c r="CQ94" s="247"/>
    </row>
    <row r="95" spans="2:95" s="1" customFormat="1" x14ac:dyDescent="0.25">
      <c r="B95" s="83"/>
      <c r="P95" s="245"/>
      <c r="BA95" s="247"/>
      <c r="BB95" s="247"/>
      <c r="BC95" s="247"/>
      <c r="BD95" s="247"/>
      <c r="BE95" s="247"/>
      <c r="BF95" s="247"/>
      <c r="BG95" s="247"/>
      <c r="BH95" s="247"/>
      <c r="BI95" s="247"/>
      <c r="BJ95" s="247"/>
      <c r="BK95" s="247"/>
      <c r="BL95" s="247"/>
      <c r="BM95" s="247"/>
      <c r="BN95" s="247"/>
      <c r="BO95" s="247"/>
      <c r="BP95" s="247"/>
      <c r="BQ95" s="247"/>
      <c r="BR95" s="247"/>
      <c r="BS95" s="247"/>
      <c r="BT95" s="247"/>
      <c r="BU95" s="247"/>
      <c r="BV95" s="247"/>
      <c r="BW95" s="247"/>
      <c r="BX95" s="247"/>
      <c r="BY95" s="247"/>
      <c r="BZ95" s="247"/>
      <c r="CA95" s="247"/>
      <c r="CB95" s="247"/>
      <c r="CC95" s="247"/>
      <c r="CD95" s="247"/>
      <c r="CE95" s="247"/>
      <c r="CF95" s="247"/>
      <c r="CG95" s="247"/>
      <c r="CH95" s="247"/>
      <c r="CI95" s="247"/>
      <c r="CJ95" s="247"/>
      <c r="CK95" s="247"/>
      <c r="CL95" s="247"/>
      <c r="CM95" s="247"/>
      <c r="CN95" s="247"/>
      <c r="CO95" s="247"/>
      <c r="CP95" s="247"/>
      <c r="CQ95" s="247"/>
    </row>
    <row r="96" spans="2:95" s="1" customFormat="1" x14ac:dyDescent="0.25">
      <c r="B96" s="83"/>
      <c r="P96" s="245"/>
      <c r="BA96" s="247"/>
      <c r="BB96" s="247"/>
      <c r="BC96" s="247"/>
      <c r="BD96" s="247"/>
      <c r="BE96" s="247"/>
      <c r="BF96" s="247"/>
      <c r="BG96" s="247"/>
      <c r="BH96" s="247"/>
      <c r="BI96" s="247"/>
      <c r="BJ96" s="247"/>
      <c r="BK96" s="247"/>
      <c r="BL96" s="247"/>
      <c r="BM96" s="247"/>
      <c r="BN96" s="247"/>
      <c r="BO96" s="247"/>
      <c r="BP96" s="247"/>
      <c r="BQ96" s="247"/>
      <c r="BR96" s="247"/>
      <c r="BS96" s="247"/>
      <c r="BT96" s="247"/>
      <c r="BU96" s="247"/>
      <c r="BV96" s="247"/>
      <c r="BW96" s="247"/>
      <c r="BX96" s="247"/>
      <c r="BY96" s="247"/>
      <c r="BZ96" s="247"/>
      <c r="CA96" s="247"/>
      <c r="CB96" s="247"/>
      <c r="CC96" s="247"/>
      <c r="CD96" s="247"/>
      <c r="CE96" s="247"/>
      <c r="CF96" s="247"/>
      <c r="CG96" s="247"/>
      <c r="CH96" s="247"/>
      <c r="CI96" s="247"/>
      <c r="CJ96" s="247"/>
      <c r="CK96" s="247"/>
      <c r="CL96" s="247"/>
      <c r="CM96" s="247"/>
      <c r="CN96" s="247"/>
      <c r="CO96" s="247"/>
      <c r="CP96" s="247"/>
      <c r="CQ96" s="247"/>
    </row>
    <row r="97" spans="2:95" s="1" customFormat="1" x14ac:dyDescent="0.25">
      <c r="B97" s="83"/>
      <c r="P97" s="245"/>
      <c r="BA97" s="247"/>
      <c r="BB97" s="247"/>
      <c r="BC97" s="247"/>
      <c r="BD97" s="247"/>
      <c r="BE97" s="247"/>
      <c r="BF97" s="247"/>
      <c r="BG97" s="247"/>
      <c r="BH97" s="247"/>
      <c r="BI97" s="247"/>
      <c r="BJ97" s="247"/>
      <c r="BK97" s="247"/>
      <c r="BL97" s="247"/>
      <c r="BM97" s="247"/>
      <c r="BN97" s="247"/>
      <c r="BO97" s="247"/>
      <c r="BP97" s="247"/>
      <c r="BQ97" s="247"/>
      <c r="BR97" s="247"/>
      <c r="BS97" s="247"/>
      <c r="BT97" s="247"/>
      <c r="BU97" s="247"/>
      <c r="BV97" s="247"/>
      <c r="BW97" s="247"/>
      <c r="BX97" s="247"/>
      <c r="BY97" s="247"/>
      <c r="BZ97" s="247"/>
      <c r="CA97" s="247"/>
      <c r="CB97" s="247"/>
      <c r="CC97" s="247"/>
      <c r="CD97" s="247"/>
      <c r="CE97" s="247"/>
      <c r="CF97" s="247"/>
      <c r="CG97" s="247"/>
      <c r="CH97" s="247"/>
      <c r="CI97" s="247"/>
      <c r="CJ97" s="247"/>
      <c r="CK97" s="247"/>
      <c r="CL97" s="247"/>
      <c r="CM97" s="247"/>
      <c r="CN97" s="247"/>
      <c r="CO97" s="247"/>
      <c r="CP97" s="247"/>
      <c r="CQ97" s="247"/>
    </row>
    <row r="98" spans="2:95" s="1" customFormat="1" x14ac:dyDescent="0.25">
      <c r="B98" s="83"/>
      <c r="P98" s="245"/>
      <c r="BA98" s="247"/>
      <c r="BB98" s="247"/>
      <c r="BC98" s="247"/>
      <c r="BD98" s="247"/>
      <c r="BE98" s="247"/>
      <c r="BF98" s="247"/>
      <c r="BG98" s="247"/>
      <c r="BH98" s="247"/>
      <c r="BI98" s="247"/>
      <c r="BJ98" s="247"/>
      <c r="BK98" s="247"/>
      <c r="BL98" s="247"/>
      <c r="BM98" s="247"/>
      <c r="BN98" s="247"/>
      <c r="BO98" s="247"/>
      <c r="BP98" s="247"/>
      <c r="BQ98" s="247"/>
      <c r="BR98" s="247"/>
      <c r="BS98" s="247"/>
      <c r="BT98" s="247"/>
      <c r="BU98" s="247"/>
      <c r="BV98" s="247"/>
      <c r="BW98" s="247"/>
      <c r="BX98" s="247"/>
      <c r="BY98" s="247"/>
      <c r="BZ98" s="247"/>
      <c r="CA98" s="247"/>
      <c r="CB98" s="247"/>
      <c r="CC98" s="247"/>
      <c r="CD98" s="247"/>
      <c r="CE98" s="247"/>
      <c r="CF98" s="247"/>
      <c r="CG98" s="247"/>
      <c r="CH98" s="247"/>
      <c r="CI98" s="247"/>
      <c r="CJ98" s="247"/>
      <c r="CK98" s="247"/>
      <c r="CL98" s="247"/>
      <c r="CM98" s="247"/>
      <c r="CN98" s="247"/>
      <c r="CO98" s="247"/>
      <c r="CP98" s="247"/>
      <c r="CQ98" s="247"/>
    </row>
    <row r="99" spans="2:95" s="1" customFormat="1" x14ac:dyDescent="0.25">
      <c r="B99" s="83"/>
      <c r="P99" s="245"/>
      <c r="BA99" s="247"/>
      <c r="BB99" s="247"/>
      <c r="BC99" s="247"/>
      <c r="BD99" s="247"/>
      <c r="BE99" s="247"/>
      <c r="BF99" s="247"/>
      <c r="BG99" s="247"/>
      <c r="BH99" s="247"/>
      <c r="BI99" s="247"/>
      <c r="BJ99" s="247"/>
      <c r="BK99" s="247"/>
      <c r="BL99" s="247"/>
      <c r="BM99" s="247"/>
      <c r="BN99" s="247"/>
      <c r="BO99" s="247"/>
      <c r="BP99" s="247"/>
      <c r="BQ99" s="247"/>
      <c r="BR99" s="247"/>
      <c r="BS99" s="247"/>
      <c r="BT99" s="247"/>
      <c r="BU99" s="247"/>
      <c r="BV99" s="247"/>
      <c r="BW99" s="247"/>
      <c r="BX99" s="247"/>
      <c r="BY99" s="247"/>
      <c r="BZ99" s="247"/>
      <c r="CA99" s="247"/>
      <c r="CB99" s="247"/>
      <c r="CC99" s="247"/>
      <c r="CD99" s="247"/>
      <c r="CE99" s="247"/>
      <c r="CF99" s="247"/>
      <c r="CG99" s="247"/>
      <c r="CH99" s="247"/>
      <c r="CI99" s="247"/>
      <c r="CJ99" s="247"/>
      <c r="CK99" s="247"/>
      <c r="CL99" s="247"/>
      <c r="CM99" s="247"/>
      <c r="CN99" s="247"/>
      <c r="CO99" s="247"/>
      <c r="CP99" s="247"/>
      <c r="CQ99" s="247"/>
    </row>
    <row r="100" spans="2:95" s="1" customFormat="1" x14ac:dyDescent="0.25">
      <c r="B100" s="83"/>
      <c r="P100" s="245"/>
      <c r="BA100" s="247"/>
      <c r="BB100" s="247"/>
      <c r="BC100" s="247"/>
      <c r="BD100" s="247"/>
      <c r="BE100" s="247"/>
      <c r="BF100" s="247"/>
      <c r="BG100" s="247"/>
      <c r="BH100" s="247"/>
      <c r="BI100" s="247"/>
      <c r="BJ100" s="247"/>
      <c r="BK100" s="247"/>
      <c r="BL100" s="247"/>
      <c r="BM100" s="247"/>
      <c r="BN100" s="247"/>
      <c r="BO100" s="247"/>
      <c r="BP100" s="247"/>
      <c r="BQ100" s="247"/>
      <c r="BR100" s="247"/>
      <c r="BS100" s="247"/>
      <c r="BT100" s="247"/>
      <c r="BU100" s="247"/>
      <c r="BV100" s="247"/>
      <c r="BW100" s="247"/>
      <c r="BX100" s="247"/>
      <c r="BY100" s="247"/>
      <c r="BZ100" s="247"/>
      <c r="CA100" s="247"/>
      <c r="CB100" s="247"/>
      <c r="CC100" s="247"/>
      <c r="CD100" s="247"/>
      <c r="CE100" s="247"/>
      <c r="CF100" s="247"/>
      <c r="CG100" s="247"/>
      <c r="CH100" s="247"/>
      <c r="CI100" s="247"/>
      <c r="CJ100" s="247"/>
      <c r="CK100" s="247"/>
      <c r="CL100" s="247"/>
      <c r="CM100" s="247"/>
      <c r="CN100" s="247"/>
      <c r="CO100" s="247"/>
      <c r="CP100" s="247"/>
      <c r="CQ100" s="247"/>
    </row>
    <row r="101" spans="2:95" s="1" customFormat="1" x14ac:dyDescent="0.25">
      <c r="B101" s="83"/>
      <c r="P101" s="245"/>
      <c r="BA101" s="247"/>
      <c r="BB101" s="247"/>
      <c r="BC101" s="247"/>
      <c r="BD101" s="247"/>
      <c r="BE101" s="247"/>
      <c r="BF101" s="247"/>
      <c r="BG101" s="247"/>
      <c r="BH101" s="247"/>
      <c r="BI101" s="247"/>
      <c r="BJ101" s="247"/>
      <c r="BK101" s="247"/>
      <c r="BL101" s="247"/>
      <c r="BM101" s="247"/>
      <c r="BN101" s="247"/>
      <c r="BO101" s="247"/>
      <c r="BP101" s="247"/>
      <c r="BQ101" s="247"/>
      <c r="BR101" s="247"/>
      <c r="BS101" s="247"/>
      <c r="BT101" s="247"/>
      <c r="BU101" s="247"/>
      <c r="BV101" s="247"/>
      <c r="BW101" s="247"/>
      <c r="BX101" s="247"/>
      <c r="BY101" s="247"/>
      <c r="BZ101" s="247"/>
      <c r="CA101" s="247"/>
      <c r="CB101" s="247"/>
      <c r="CC101" s="247"/>
      <c r="CD101" s="247"/>
      <c r="CE101" s="247"/>
      <c r="CF101" s="247"/>
      <c r="CG101" s="247"/>
      <c r="CH101" s="247"/>
      <c r="CI101" s="247"/>
      <c r="CJ101" s="247"/>
      <c r="CK101" s="247"/>
      <c r="CL101" s="247"/>
      <c r="CM101" s="247"/>
      <c r="CN101" s="247"/>
      <c r="CO101" s="247"/>
      <c r="CP101" s="247"/>
      <c r="CQ101" s="247"/>
    </row>
    <row r="102" spans="2:95" s="1" customFormat="1" x14ac:dyDescent="0.25">
      <c r="B102" s="83"/>
      <c r="P102" s="245"/>
      <c r="BA102" s="247"/>
      <c r="BB102" s="247"/>
      <c r="BC102" s="247"/>
      <c r="BD102" s="247"/>
      <c r="BE102" s="247"/>
      <c r="BF102" s="247"/>
      <c r="BG102" s="247"/>
      <c r="BH102" s="247"/>
      <c r="BI102" s="247"/>
      <c r="BJ102" s="247"/>
      <c r="BK102" s="247"/>
      <c r="BL102" s="247"/>
      <c r="BM102" s="247"/>
      <c r="BN102" s="247"/>
      <c r="BO102" s="247"/>
      <c r="BP102" s="247"/>
      <c r="BQ102" s="247"/>
      <c r="BR102" s="247"/>
      <c r="BS102" s="247"/>
      <c r="BT102" s="247"/>
      <c r="BU102" s="247"/>
      <c r="BV102" s="247"/>
      <c r="BW102" s="247"/>
      <c r="BX102" s="247"/>
      <c r="BY102" s="247"/>
      <c r="BZ102" s="247"/>
      <c r="CA102" s="247"/>
      <c r="CB102" s="247"/>
      <c r="CC102" s="247"/>
      <c r="CD102" s="247"/>
      <c r="CE102" s="247"/>
      <c r="CF102" s="247"/>
      <c r="CG102" s="247"/>
      <c r="CH102" s="247"/>
      <c r="CI102" s="247"/>
      <c r="CJ102" s="247"/>
      <c r="CK102" s="247"/>
      <c r="CL102" s="247"/>
      <c r="CM102" s="247"/>
      <c r="CN102" s="247"/>
      <c r="CO102" s="247"/>
      <c r="CP102" s="247"/>
      <c r="CQ102" s="247"/>
    </row>
    <row r="103" spans="2:95" s="1" customFormat="1" x14ac:dyDescent="0.25">
      <c r="B103" s="83"/>
      <c r="P103" s="245"/>
      <c r="BA103" s="247"/>
      <c r="BB103" s="247"/>
      <c r="BC103" s="247"/>
      <c r="BD103" s="247"/>
      <c r="BE103" s="247"/>
      <c r="BF103" s="247"/>
      <c r="BG103" s="247"/>
      <c r="BH103" s="247"/>
      <c r="BI103" s="247"/>
      <c r="BJ103" s="247"/>
      <c r="BK103" s="247"/>
      <c r="BL103" s="247"/>
      <c r="BM103" s="247"/>
      <c r="BN103" s="247"/>
      <c r="BO103" s="247"/>
      <c r="BP103" s="247"/>
      <c r="BQ103" s="247"/>
      <c r="BR103" s="247"/>
      <c r="BS103" s="247"/>
      <c r="BT103" s="247"/>
      <c r="BU103" s="247"/>
      <c r="BV103" s="247"/>
      <c r="BW103" s="247"/>
      <c r="BX103" s="247"/>
      <c r="BY103" s="247"/>
      <c r="BZ103" s="247"/>
      <c r="CA103" s="247"/>
      <c r="CB103" s="247"/>
      <c r="CC103" s="247"/>
      <c r="CD103" s="247"/>
      <c r="CE103" s="247"/>
      <c r="CF103" s="247"/>
      <c r="CG103" s="247"/>
      <c r="CH103" s="247"/>
      <c r="CI103" s="247"/>
      <c r="CJ103" s="247"/>
      <c r="CK103" s="247"/>
      <c r="CL103" s="247"/>
      <c r="CM103" s="247"/>
      <c r="CN103" s="247"/>
      <c r="CO103" s="247"/>
      <c r="CP103" s="247"/>
      <c r="CQ103" s="247"/>
    </row>
    <row r="104" spans="2:95" s="1" customFormat="1" x14ac:dyDescent="0.25">
      <c r="B104" s="83"/>
      <c r="P104" s="245"/>
      <c r="BA104" s="247"/>
      <c r="BB104" s="247"/>
      <c r="BC104" s="247"/>
      <c r="BD104" s="247"/>
      <c r="BE104" s="247"/>
      <c r="BF104" s="247"/>
      <c r="BG104" s="247"/>
      <c r="BH104" s="247"/>
      <c r="BI104" s="247"/>
      <c r="BJ104" s="247"/>
      <c r="BK104" s="247"/>
      <c r="BL104" s="247"/>
      <c r="BM104" s="247"/>
      <c r="BN104" s="247"/>
      <c r="BO104" s="247"/>
      <c r="BP104" s="247"/>
      <c r="BQ104" s="247"/>
      <c r="BR104" s="247"/>
      <c r="BS104" s="247"/>
      <c r="BT104" s="247"/>
      <c r="BU104" s="247"/>
      <c r="BV104" s="247"/>
      <c r="BW104" s="247"/>
      <c r="BX104" s="247"/>
      <c r="BY104" s="247"/>
      <c r="BZ104" s="247"/>
      <c r="CA104" s="247"/>
      <c r="CB104" s="247"/>
      <c r="CC104" s="247"/>
      <c r="CD104" s="247"/>
      <c r="CE104" s="247"/>
      <c r="CF104" s="247"/>
      <c r="CG104" s="247"/>
      <c r="CH104" s="247"/>
      <c r="CI104" s="247"/>
      <c r="CJ104" s="247"/>
      <c r="CK104" s="247"/>
      <c r="CL104" s="247"/>
      <c r="CM104" s="247"/>
      <c r="CN104" s="247"/>
      <c r="CO104" s="247"/>
      <c r="CP104" s="247"/>
      <c r="CQ104" s="247"/>
    </row>
    <row r="105" spans="2:95" s="1" customFormat="1" x14ac:dyDescent="0.25">
      <c r="B105" s="83"/>
      <c r="P105" s="245"/>
      <c r="BA105" s="247"/>
      <c r="BB105" s="247"/>
      <c r="BC105" s="247"/>
      <c r="BD105" s="247"/>
      <c r="BE105" s="247"/>
      <c r="BF105" s="247"/>
      <c r="BG105" s="247"/>
      <c r="BH105" s="247"/>
      <c r="BI105" s="247"/>
      <c r="BJ105" s="247"/>
      <c r="BK105" s="247"/>
      <c r="BL105" s="247"/>
      <c r="BM105" s="247"/>
      <c r="BN105" s="247"/>
      <c r="BO105" s="247"/>
      <c r="BP105" s="247"/>
      <c r="BQ105" s="247"/>
      <c r="BR105" s="247"/>
      <c r="BS105" s="247"/>
      <c r="BT105" s="247"/>
      <c r="BU105" s="247"/>
      <c r="BV105" s="247"/>
      <c r="BW105" s="247"/>
      <c r="BX105" s="247"/>
      <c r="BY105" s="247"/>
      <c r="BZ105" s="247"/>
      <c r="CA105" s="247"/>
      <c r="CB105" s="247"/>
      <c r="CC105" s="247"/>
      <c r="CD105" s="247"/>
      <c r="CE105" s="247"/>
      <c r="CF105" s="247"/>
      <c r="CG105" s="247"/>
      <c r="CH105" s="247"/>
      <c r="CI105" s="247"/>
      <c r="CJ105" s="247"/>
      <c r="CK105" s="247"/>
      <c r="CL105" s="247"/>
      <c r="CM105" s="247"/>
      <c r="CN105" s="247"/>
      <c r="CO105" s="247"/>
      <c r="CP105" s="247"/>
      <c r="CQ105" s="247"/>
    </row>
    <row r="106" spans="2:95" s="1" customFormat="1" x14ac:dyDescent="0.25">
      <c r="B106" s="83"/>
      <c r="P106" s="245"/>
      <c r="BA106" s="247"/>
      <c r="BB106" s="247"/>
      <c r="BC106" s="247"/>
      <c r="BD106" s="247"/>
      <c r="BE106" s="247"/>
      <c r="BF106" s="247"/>
      <c r="BG106" s="247"/>
      <c r="BH106" s="247"/>
      <c r="BI106" s="247"/>
      <c r="BJ106" s="247"/>
      <c r="BK106" s="247"/>
      <c r="BL106" s="247"/>
      <c r="BM106" s="247"/>
      <c r="BN106" s="247"/>
      <c r="BO106" s="247"/>
      <c r="BP106" s="247"/>
      <c r="BQ106" s="247"/>
      <c r="BR106" s="247"/>
      <c r="BS106" s="247"/>
      <c r="BT106" s="247"/>
      <c r="BU106" s="247"/>
      <c r="BV106" s="247"/>
      <c r="BW106" s="247"/>
      <c r="BX106" s="247"/>
      <c r="BY106" s="247"/>
      <c r="BZ106" s="247"/>
      <c r="CA106" s="247"/>
      <c r="CB106" s="247"/>
      <c r="CC106" s="247"/>
      <c r="CD106" s="247"/>
      <c r="CE106" s="247"/>
      <c r="CF106" s="247"/>
      <c r="CG106" s="247"/>
      <c r="CH106" s="247"/>
      <c r="CI106" s="247"/>
      <c r="CJ106" s="247"/>
      <c r="CK106" s="247"/>
      <c r="CL106" s="247"/>
      <c r="CM106" s="247"/>
      <c r="CN106" s="247"/>
      <c r="CO106" s="247"/>
      <c r="CP106" s="247"/>
      <c r="CQ106" s="247"/>
    </row>
    <row r="107" spans="2:95" s="1" customFormat="1" x14ac:dyDescent="0.25">
      <c r="B107" s="83"/>
      <c r="P107" s="245"/>
      <c r="BA107" s="247"/>
      <c r="BB107" s="247"/>
      <c r="BC107" s="247"/>
      <c r="BD107" s="247"/>
      <c r="BE107" s="247"/>
      <c r="BF107" s="247"/>
      <c r="BG107" s="247"/>
      <c r="BH107" s="247"/>
      <c r="BI107" s="247"/>
      <c r="BJ107" s="247"/>
      <c r="BK107" s="247"/>
      <c r="BL107" s="247"/>
      <c r="BM107" s="247"/>
      <c r="BN107" s="247"/>
      <c r="BO107" s="247"/>
      <c r="BP107" s="247"/>
      <c r="BQ107" s="247"/>
      <c r="BR107" s="247"/>
      <c r="BS107" s="247"/>
      <c r="BT107" s="247"/>
      <c r="BU107" s="247"/>
      <c r="BV107" s="247"/>
      <c r="BW107" s="247"/>
      <c r="BX107" s="247"/>
      <c r="BY107" s="247"/>
      <c r="BZ107" s="247"/>
      <c r="CA107" s="247"/>
      <c r="CB107" s="247"/>
      <c r="CC107" s="247"/>
      <c r="CD107" s="247"/>
      <c r="CE107" s="247"/>
      <c r="CF107" s="247"/>
      <c r="CG107" s="247"/>
      <c r="CH107" s="247"/>
      <c r="CI107" s="247"/>
      <c r="CJ107" s="247"/>
      <c r="CK107" s="247"/>
      <c r="CL107" s="247"/>
      <c r="CM107" s="247"/>
      <c r="CN107" s="247"/>
      <c r="CO107" s="247"/>
      <c r="CP107" s="247"/>
      <c r="CQ107" s="247"/>
    </row>
    <row r="108" spans="2:95" s="1" customFormat="1" x14ac:dyDescent="0.25">
      <c r="B108" s="83"/>
      <c r="P108" s="245"/>
      <c r="BA108" s="247"/>
      <c r="BB108" s="247"/>
      <c r="BC108" s="247"/>
      <c r="BD108" s="247"/>
      <c r="BE108" s="247"/>
      <c r="BF108" s="247"/>
      <c r="BG108" s="247"/>
      <c r="BH108" s="247"/>
      <c r="BI108" s="247"/>
      <c r="BJ108" s="247"/>
      <c r="BK108" s="247"/>
      <c r="BL108" s="247"/>
      <c r="BM108" s="247"/>
      <c r="BN108" s="247"/>
      <c r="BO108" s="247"/>
      <c r="BP108" s="247"/>
      <c r="BQ108" s="247"/>
      <c r="BR108" s="247"/>
      <c r="BS108" s="247"/>
      <c r="BT108" s="247"/>
      <c r="BU108" s="247"/>
      <c r="BV108" s="247"/>
      <c r="BW108" s="247"/>
      <c r="BX108" s="247"/>
      <c r="BY108" s="247"/>
      <c r="BZ108" s="247"/>
      <c r="CA108" s="247"/>
      <c r="CB108" s="247"/>
      <c r="CC108" s="247"/>
      <c r="CD108" s="247"/>
      <c r="CE108" s="247"/>
      <c r="CF108" s="247"/>
      <c r="CG108" s="247"/>
      <c r="CH108" s="247"/>
      <c r="CI108" s="247"/>
      <c r="CJ108" s="247"/>
      <c r="CK108" s="247"/>
      <c r="CL108" s="247"/>
      <c r="CM108" s="247"/>
      <c r="CN108" s="247"/>
      <c r="CO108" s="247"/>
      <c r="CP108" s="247"/>
      <c r="CQ108" s="247"/>
    </row>
    <row r="109" spans="2:95" s="1" customFormat="1" x14ac:dyDescent="0.25">
      <c r="B109" s="83"/>
      <c r="P109" s="245"/>
      <c r="BA109" s="247"/>
      <c r="BB109" s="247"/>
      <c r="BC109" s="247"/>
      <c r="BD109" s="247"/>
      <c r="BE109" s="247"/>
      <c r="BF109" s="247"/>
      <c r="BG109" s="247"/>
      <c r="BH109" s="247"/>
      <c r="BI109" s="247"/>
      <c r="BJ109" s="247"/>
      <c r="BK109" s="247"/>
      <c r="BL109" s="247"/>
      <c r="BM109" s="247"/>
      <c r="BN109" s="247"/>
      <c r="BO109" s="247"/>
      <c r="BP109" s="247"/>
      <c r="BQ109" s="247"/>
      <c r="BR109" s="247"/>
      <c r="BS109" s="247"/>
      <c r="BT109" s="247"/>
      <c r="BU109" s="247"/>
      <c r="BV109" s="247"/>
      <c r="BW109" s="247"/>
      <c r="BX109" s="247"/>
      <c r="BY109" s="247"/>
      <c r="BZ109" s="247"/>
      <c r="CA109" s="247"/>
      <c r="CB109" s="247"/>
      <c r="CC109" s="247"/>
      <c r="CD109" s="247"/>
      <c r="CE109" s="247"/>
      <c r="CF109" s="247"/>
      <c r="CG109" s="247"/>
      <c r="CH109" s="247"/>
      <c r="CI109" s="247"/>
      <c r="CJ109" s="247"/>
      <c r="CK109" s="247"/>
      <c r="CL109" s="247"/>
      <c r="CM109" s="247"/>
      <c r="CN109" s="247"/>
      <c r="CO109" s="247"/>
      <c r="CP109" s="247"/>
      <c r="CQ109" s="247"/>
    </row>
    <row r="110" spans="2:95" s="1" customFormat="1" x14ac:dyDescent="0.25">
      <c r="B110" s="83"/>
      <c r="P110" s="245"/>
      <c r="BA110" s="247"/>
      <c r="BB110" s="247"/>
      <c r="BC110" s="247"/>
      <c r="BD110" s="247"/>
      <c r="BE110" s="247"/>
      <c r="BF110" s="247"/>
      <c r="BG110" s="247"/>
      <c r="BH110" s="247"/>
      <c r="BI110" s="247"/>
      <c r="BJ110" s="247"/>
      <c r="BK110" s="247"/>
      <c r="BL110" s="247"/>
      <c r="BM110" s="247"/>
      <c r="BN110" s="247"/>
      <c r="BO110" s="247"/>
      <c r="BP110" s="247"/>
      <c r="BQ110" s="247"/>
      <c r="BR110" s="247"/>
      <c r="BS110" s="247"/>
      <c r="BT110" s="247"/>
      <c r="BU110" s="247"/>
      <c r="BV110" s="247"/>
      <c r="BW110" s="247"/>
      <c r="BX110" s="247"/>
      <c r="BY110" s="247"/>
      <c r="BZ110" s="247"/>
      <c r="CA110" s="247"/>
      <c r="CB110" s="247"/>
      <c r="CC110" s="247"/>
      <c r="CD110" s="247"/>
      <c r="CE110" s="247"/>
      <c r="CF110" s="247"/>
      <c r="CG110" s="247"/>
      <c r="CH110" s="247"/>
      <c r="CI110" s="247"/>
      <c r="CJ110" s="247"/>
      <c r="CK110" s="247"/>
      <c r="CL110" s="247"/>
      <c r="CM110" s="247"/>
      <c r="CN110" s="247"/>
      <c r="CO110" s="247"/>
      <c r="CP110" s="247"/>
      <c r="CQ110" s="247"/>
    </row>
    <row r="111" spans="2:95" s="1" customFormat="1" x14ac:dyDescent="0.25">
      <c r="B111" s="83"/>
      <c r="P111" s="245"/>
      <c r="BA111" s="247"/>
      <c r="BB111" s="247"/>
      <c r="BC111" s="247"/>
      <c r="BD111" s="247"/>
      <c r="BE111" s="247"/>
      <c r="BF111" s="247"/>
      <c r="BG111" s="247"/>
      <c r="BH111" s="247"/>
      <c r="BI111" s="247"/>
      <c r="BJ111" s="247"/>
      <c r="BK111" s="247"/>
      <c r="BL111" s="247"/>
      <c r="BM111" s="247"/>
      <c r="BN111" s="247"/>
      <c r="BO111" s="247"/>
      <c r="BP111" s="247"/>
      <c r="BQ111" s="247"/>
      <c r="BR111" s="247"/>
      <c r="BS111" s="247"/>
      <c r="BT111" s="247"/>
      <c r="BU111" s="247"/>
      <c r="BV111" s="247"/>
      <c r="BW111" s="247"/>
      <c r="BX111" s="247"/>
      <c r="BY111" s="247"/>
      <c r="BZ111" s="247"/>
      <c r="CA111" s="247"/>
      <c r="CB111" s="247"/>
      <c r="CC111" s="247"/>
      <c r="CD111" s="247"/>
      <c r="CE111" s="247"/>
      <c r="CF111" s="247"/>
      <c r="CG111" s="247"/>
      <c r="CH111" s="247"/>
      <c r="CI111" s="247"/>
      <c r="CJ111" s="247"/>
      <c r="CK111" s="247"/>
      <c r="CL111" s="247"/>
      <c r="CM111" s="247"/>
      <c r="CN111" s="247"/>
      <c r="CO111" s="247"/>
      <c r="CP111" s="247"/>
      <c r="CQ111" s="247"/>
    </row>
    <row r="112" spans="2:95" s="1" customFormat="1" x14ac:dyDescent="0.25">
      <c r="B112" s="83"/>
      <c r="P112" s="245"/>
      <c r="BA112" s="247"/>
      <c r="BB112" s="247"/>
      <c r="BC112" s="247"/>
      <c r="BD112" s="247"/>
      <c r="BE112" s="247"/>
      <c r="BF112" s="247"/>
      <c r="BG112" s="247"/>
      <c r="BH112" s="247"/>
      <c r="BI112" s="247"/>
      <c r="BJ112" s="247"/>
      <c r="BK112" s="247"/>
      <c r="BL112" s="247"/>
      <c r="BM112" s="247"/>
      <c r="BN112" s="247"/>
      <c r="BO112" s="247"/>
      <c r="BP112" s="247"/>
      <c r="BQ112" s="247"/>
      <c r="BR112" s="247"/>
      <c r="BS112" s="247"/>
      <c r="BT112" s="247"/>
      <c r="BU112" s="247"/>
      <c r="BV112" s="247"/>
      <c r="BW112" s="247"/>
      <c r="BX112" s="247"/>
      <c r="BY112" s="247"/>
      <c r="BZ112" s="247"/>
      <c r="CA112" s="247"/>
      <c r="CB112" s="247"/>
      <c r="CC112" s="247"/>
      <c r="CD112" s="247"/>
      <c r="CE112" s="247"/>
      <c r="CF112" s="247"/>
      <c r="CG112" s="247"/>
      <c r="CH112" s="247"/>
      <c r="CI112" s="247"/>
      <c r="CJ112" s="247"/>
      <c r="CK112" s="247"/>
      <c r="CL112" s="247"/>
      <c r="CM112" s="247"/>
      <c r="CN112" s="247"/>
      <c r="CO112" s="247"/>
      <c r="CP112" s="247"/>
      <c r="CQ112" s="247"/>
    </row>
    <row r="113" spans="2:95" s="1" customFormat="1" x14ac:dyDescent="0.25">
      <c r="B113" s="83"/>
      <c r="P113" s="245"/>
      <c r="BA113" s="247"/>
      <c r="BB113" s="247"/>
      <c r="BC113" s="247"/>
      <c r="BD113" s="247"/>
      <c r="BE113" s="247"/>
      <c r="BF113" s="247"/>
      <c r="BG113" s="247"/>
      <c r="BH113" s="247"/>
      <c r="BI113" s="247"/>
      <c r="BJ113" s="247"/>
      <c r="BK113" s="247"/>
      <c r="BL113" s="247"/>
      <c r="BM113" s="247"/>
      <c r="BN113" s="247"/>
      <c r="BO113" s="247"/>
      <c r="BP113" s="247"/>
      <c r="BQ113" s="247"/>
      <c r="BR113" s="247"/>
      <c r="BS113" s="247"/>
      <c r="BT113" s="247"/>
      <c r="BU113" s="247"/>
      <c r="BV113" s="247"/>
      <c r="BW113" s="247"/>
      <c r="BX113" s="247"/>
      <c r="BY113" s="247"/>
      <c r="BZ113" s="247"/>
      <c r="CA113" s="247"/>
      <c r="CB113" s="247"/>
      <c r="CC113" s="247"/>
      <c r="CD113" s="247"/>
      <c r="CE113" s="247"/>
      <c r="CF113" s="247"/>
      <c r="CG113" s="247"/>
      <c r="CH113" s="247"/>
      <c r="CI113" s="247"/>
      <c r="CJ113" s="247"/>
      <c r="CK113" s="247"/>
      <c r="CL113" s="247"/>
      <c r="CM113" s="247"/>
      <c r="CN113" s="247"/>
      <c r="CO113" s="247"/>
      <c r="CP113" s="247"/>
      <c r="CQ113" s="247"/>
    </row>
    <row r="114" spans="2:95" s="1" customFormat="1" x14ac:dyDescent="0.25">
      <c r="B114" s="83"/>
      <c r="P114" s="245"/>
      <c r="BA114" s="247"/>
      <c r="BB114" s="247"/>
      <c r="BC114" s="247"/>
      <c r="BD114" s="247"/>
      <c r="BE114" s="247"/>
      <c r="BF114" s="247"/>
      <c r="BG114" s="247"/>
      <c r="BH114" s="247"/>
      <c r="BI114" s="247"/>
      <c r="BJ114" s="247"/>
      <c r="BK114" s="247"/>
      <c r="BL114" s="247"/>
      <c r="BM114" s="247"/>
      <c r="BN114" s="247"/>
      <c r="BO114" s="247"/>
      <c r="BP114" s="247"/>
      <c r="BQ114" s="247"/>
      <c r="BR114" s="247"/>
      <c r="BS114" s="247"/>
      <c r="BT114" s="247"/>
      <c r="BU114" s="247"/>
      <c r="BV114" s="247"/>
      <c r="BW114" s="247"/>
      <c r="BX114" s="247"/>
      <c r="BY114" s="247"/>
      <c r="BZ114" s="247"/>
      <c r="CA114" s="247"/>
      <c r="CB114" s="247"/>
      <c r="CC114" s="247"/>
      <c r="CD114" s="247"/>
      <c r="CE114" s="247"/>
      <c r="CF114" s="247"/>
      <c r="CG114" s="247"/>
      <c r="CH114" s="247"/>
      <c r="CI114" s="247"/>
      <c r="CJ114" s="247"/>
      <c r="CK114" s="247"/>
      <c r="CL114" s="247"/>
      <c r="CM114" s="247"/>
      <c r="CN114" s="247"/>
      <c r="CO114" s="247"/>
      <c r="CP114" s="247"/>
      <c r="CQ114" s="247"/>
    </row>
    <row r="115" spans="2:95" s="1" customFormat="1" x14ac:dyDescent="0.25">
      <c r="B115" s="83"/>
      <c r="P115" s="245"/>
      <c r="BA115" s="247"/>
      <c r="BB115" s="247"/>
      <c r="BC115" s="247"/>
      <c r="BD115" s="247"/>
      <c r="BE115" s="247"/>
      <c r="BF115" s="247"/>
      <c r="BG115" s="247"/>
      <c r="BH115" s="247"/>
      <c r="BI115" s="247"/>
      <c r="BJ115" s="247"/>
      <c r="BK115" s="247"/>
      <c r="BL115" s="247"/>
      <c r="BM115" s="247"/>
      <c r="BN115" s="247"/>
      <c r="BO115" s="247"/>
      <c r="BP115" s="247"/>
      <c r="BQ115" s="247"/>
      <c r="BR115" s="247"/>
      <c r="BS115" s="247"/>
      <c r="BT115" s="247"/>
      <c r="BU115" s="247"/>
      <c r="BV115" s="247"/>
      <c r="BW115" s="247"/>
      <c r="BX115" s="247"/>
      <c r="BY115" s="247"/>
      <c r="BZ115" s="247"/>
      <c r="CA115" s="247"/>
      <c r="CB115" s="247"/>
      <c r="CC115" s="247"/>
      <c r="CD115" s="247"/>
      <c r="CE115" s="247"/>
      <c r="CF115" s="247"/>
      <c r="CG115" s="247"/>
      <c r="CH115" s="247"/>
      <c r="CI115" s="247"/>
      <c r="CJ115" s="247"/>
      <c r="CK115" s="247"/>
      <c r="CL115" s="247"/>
      <c r="CM115" s="247"/>
      <c r="CN115" s="247"/>
      <c r="CO115" s="247"/>
      <c r="CP115" s="247"/>
      <c r="CQ115" s="247"/>
    </row>
    <row r="116" spans="2:95" s="1" customFormat="1" x14ac:dyDescent="0.25">
      <c r="B116" s="83"/>
      <c r="P116" s="245"/>
      <c r="BA116" s="247"/>
      <c r="BB116" s="247"/>
      <c r="BC116" s="247"/>
      <c r="BD116" s="247"/>
      <c r="BE116" s="247"/>
      <c r="BF116" s="247"/>
      <c r="BG116" s="247"/>
      <c r="BH116" s="247"/>
      <c r="BI116" s="247"/>
      <c r="BJ116" s="247"/>
      <c r="BK116" s="247"/>
      <c r="BL116" s="247"/>
      <c r="BM116" s="247"/>
      <c r="BN116" s="247"/>
      <c r="BO116" s="247"/>
      <c r="BP116" s="247"/>
      <c r="BQ116" s="247"/>
      <c r="BR116" s="247"/>
      <c r="BS116" s="247"/>
      <c r="BT116" s="247"/>
      <c r="BU116" s="247"/>
      <c r="BV116" s="247"/>
      <c r="BW116" s="247"/>
      <c r="BX116" s="247"/>
      <c r="BY116" s="247"/>
      <c r="BZ116" s="247"/>
      <c r="CA116" s="247"/>
      <c r="CB116" s="247"/>
      <c r="CC116" s="247"/>
      <c r="CD116" s="247"/>
      <c r="CE116" s="247"/>
      <c r="CF116" s="247"/>
      <c r="CG116" s="247"/>
      <c r="CH116" s="247"/>
      <c r="CI116" s="247"/>
      <c r="CJ116" s="247"/>
      <c r="CK116" s="247"/>
      <c r="CL116" s="247"/>
      <c r="CM116" s="247"/>
      <c r="CN116" s="247"/>
      <c r="CO116" s="247"/>
      <c r="CP116" s="247"/>
      <c r="CQ116" s="247"/>
    </row>
    <row r="117" spans="2:95" s="1" customFormat="1" x14ac:dyDescent="0.25">
      <c r="B117" s="83"/>
      <c r="P117" s="245"/>
      <c r="BA117" s="247"/>
      <c r="BB117" s="247"/>
      <c r="BC117" s="247"/>
      <c r="BD117" s="247"/>
      <c r="BE117" s="247"/>
      <c r="BF117" s="247"/>
      <c r="BG117" s="247"/>
      <c r="BH117" s="247"/>
      <c r="BI117" s="247"/>
      <c r="BJ117" s="247"/>
      <c r="BK117" s="247"/>
      <c r="BL117" s="247"/>
      <c r="BM117" s="247"/>
      <c r="BN117" s="247"/>
      <c r="BO117" s="247"/>
      <c r="BP117" s="247"/>
      <c r="BQ117" s="247"/>
      <c r="BR117" s="247"/>
      <c r="BS117" s="247"/>
      <c r="BT117" s="247"/>
      <c r="BU117" s="247"/>
      <c r="BV117" s="247"/>
      <c r="BW117" s="247"/>
      <c r="BX117" s="247"/>
      <c r="BY117" s="247"/>
      <c r="BZ117" s="247"/>
      <c r="CA117" s="247"/>
      <c r="CB117" s="247"/>
      <c r="CC117" s="247"/>
      <c r="CD117" s="247"/>
      <c r="CE117" s="247"/>
      <c r="CF117" s="247"/>
      <c r="CG117" s="247"/>
      <c r="CH117" s="247"/>
      <c r="CI117" s="247"/>
      <c r="CJ117" s="247"/>
      <c r="CK117" s="247"/>
      <c r="CL117" s="247"/>
      <c r="CM117" s="247"/>
      <c r="CN117" s="247"/>
      <c r="CO117" s="247"/>
      <c r="CP117" s="247"/>
      <c r="CQ117" s="247"/>
    </row>
    <row r="118" spans="2:95" s="1" customFormat="1" x14ac:dyDescent="0.25">
      <c r="B118" s="83"/>
      <c r="P118" s="245"/>
      <c r="BA118" s="247"/>
      <c r="BB118" s="247"/>
      <c r="BC118" s="247"/>
      <c r="BD118" s="247"/>
      <c r="BE118" s="247"/>
      <c r="BF118" s="247"/>
      <c r="BG118" s="247"/>
      <c r="BH118" s="247"/>
      <c r="BI118" s="247"/>
      <c r="BJ118" s="247"/>
      <c r="BK118" s="247"/>
      <c r="BL118" s="247"/>
      <c r="BM118" s="247"/>
      <c r="BN118" s="247"/>
      <c r="BO118" s="247"/>
      <c r="BP118" s="247"/>
      <c r="BQ118" s="247"/>
      <c r="BR118" s="247"/>
      <c r="BS118" s="247"/>
      <c r="BT118" s="247"/>
      <c r="BU118" s="247"/>
      <c r="BV118" s="247"/>
      <c r="BW118" s="247"/>
      <c r="BX118" s="247"/>
      <c r="BY118" s="247"/>
      <c r="BZ118" s="247"/>
      <c r="CA118" s="247"/>
      <c r="CB118" s="247"/>
      <c r="CC118" s="247"/>
      <c r="CD118" s="247"/>
      <c r="CE118" s="247"/>
      <c r="CF118" s="247"/>
      <c r="CG118" s="247"/>
      <c r="CH118" s="247"/>
      <c r="CI118" s="247"/>
      <c r="CJ118" s="247"/>
      <c r="CK118" s="247"/>
      <c r="CL118" s="247"/>
      <c r="CM118" s="247"/>
      <c r="CN118" s="247"/>
      <c r="CO118" s="247"/>
      <c r="CP118" s="247"/>
      <c r="CQ118" s="247"/>
    </row>
    <row r="119" spans="2:95" s="1" customFormat="1" x14ac:dyDescent="0.25">
      <c r="B119" s="83"/>
      <c r="P119" s="245"/>
      <c r="BA119" s="247"/>
      <c r="BB119" s="247"/>
      <c r="BC119" s="247"/>
      <c r="BD119" s="247"/>
      <c r="BE119" s="247"/>
      <c r="BF119" s="247"/>
      <c r="BG119" s="247"/>
      <c r="BH119" s="247"/>
      <c r="BI119" s="247"/>
      <c r="BJ119" s="247"/>
      <c r="BK119" s="247"/>
      <c r="BL119" s="247"/>
      <c r="BM119" s="247"/>
      <c r="BN119" s="247"/>
      <c r="BO119" s="247"/>
      <c r="BP119" s="247"/>
      <c r="BQ119" s="247"/>
      <c r="BR119" s="247"/>
      <c r="BS119" s="247"/>
      <c r="BT119" s="247"/>
      <c r="BU119" s="247"/>
      <c r="BV119" s="247"/>
      <c r="BW119" s="247"/>
      <c r="BX119" s="247"/>
      <c r="BY119" s="247"/>
      <c r="BZ119" s="247"/>
      <c r="CA119" s="247"/>
      <c r="CB119" s="247"/>
      <c r="CC119" s="247"/>
      <c r="CD119" s="247"/>
      <c r="CE119" s="247"/>
      <c r="CF119" s="247"/>
      <c r="CG119" s="247"/>
      <c r="CH119" s="247"/>
      <c r="CI119" s="247"/>
      <c r="CJ119" s="247"/>
      <c r="CK119" s="247"/>
      <c r="CL119" s="247"/>
      <c r="CM119" s="247"/>
      <c r="CN119" s="247"/>
      <c r="CO119" s="247"/>
      <c r="CP119" s="247"/>
      <c r="CQ119" s="247"/>
    </row>
    <row r="120" spans="2:95" s="1" customFormat="1" x14ac:dyDescent="0.25">
      <c r="B120" s="83"/>
      <c r="P120" s="245"/>
      <c r="BA120" s="247"/>
      <c r="BB120" s="247"/>
      <c r="BC120" s="247"/>
      <c r="BD120" s="247"/>
      <c r="BE120" s="247"/>
      <c r="BF120" s="247"/>
      <c r="BG120" s="247"/>
      <c r="BH120" s="247"/>
      <c r="BI120" s="247"/>
      <c r="BJ120" s="247"/>
      <c r="BK120" s="247"/>
      <c r="BL120" s="247"/>
      <c r="BM120" s="247"/>
      <c r="BN120" s="247"/>
      <c r="BO120" s="247"/>
      <c r="BP120" s="247"/>
      <c r="BQ120" s="247"/>
      <c r="BR120" s="247"/>
      <c r="BS120" s="247"/>
      <c r="BT120" s="247"/>
      <c r="BU120" s="247"/>
      <c r="BV120" s="247"/>
      <c r="BW120" s="247"/>
      <c r="BX120" s="247"/>
      <c r="BY120" s="247"/>
      <c r="BZ120" s="247"/>
      <c r="CA120" s="247"/>
      <c r="CB120" s="247"/>
      <c r="CC120" s="247"/>
      <c r="CD120" s="247"/>
      <c r="CE120" s="247"/>
      <c r="CF120" s="247"/>
      <c r="CG120" s="247"/>
      <c r="CH120" s="247"/>
      <c r="CI120" s="247"/>
      <c r="CJ120" s="247"/>
      <c r="CK120" s="247"/>
      <c r="CL120" s="247"/>
      <c r="CM120" s="247"/>
      <c r="CN120" s="247"/>
      <c r="CO120" s="247"/>
      <c r="CP120" s="247"/>
      <c r="CQ120" s="247"/>
    </row>
    <row r="121" spans="2:95" s="1" customFormat="1" x14ac:dyDescent="0.25">
      <c r="B121" s="83"/>
      <c r="P121" s="245"/>
      <c r="BA121" s="247"/>
      <c r="BB121" s="247"/>
      <c r="BC121" s="247"/>
      <c r="BD121" s="247"/>
      <c r="BE121" s="247"/>
      <c r="BF121" s="247"/>
      <c r="BG121" s="247"/>
      <c r="BH121" s="247"/>
      <c r="BI121" s="247"/>
      <c r="BJ121" s="247"/>
      <c r="BK121" s="247"/>
      <c r="BL121" s="247"/>
      <c r="BM121" s="247"/>
      <c r="BN121" s="247"/>
      <c r="BO121" s="247"/>
      <c r="BP121" s="247"/>
      <c r="BQ121" s="247"/>
      <c r="BR121" s="247"/>
      <c r="BS121" s="247"/>
      <c r="BT121" s="247"/>
      <c r="BU121" s="247"/>
      <c r="BV121" s="247"/>
      <c r="BW121" s="247"/>
      <c r="BX121" s="247"/>
      <c r="BY121" s="247"/>
      <c r="BZ121" s="247"/>
      <c r="CA121" s="247"/>
      <c r="CB121" s="247"/>
      <c r="CC121" s="247"/>
      <c r="CD121" s="247"/>
      <c r="CE121" s="247"/>
      <c r="CF121" s="247"/>
      <c r="CG121" s="247"/>
      <c r="CH121" s="247"/>
      <c r="CI121" s="247"/>
      <c r="CJ121" s="247"/>
      <c r="CK121" s="247"/>
      <c r="CL121" s="247"/>
      <c r="CM121" s="247"/>
      <c r="CN121" s="247"/>
      <c r="CO121" s="247"/>
      <c r="CP121" s="247"/>
      <c r="CQ121" s="247"/>
    </row>
    <row r="122" spans="2:95" s="1" customFormat="1" x14ac:dyDescent="0.25">
      <c r="B122" s="83"/>
      <c r="P122" s="245"/>
      <c r="BA122" s="247"/>
      <c r="BB122" s="247"/>
      <c r="BC122" s="247"/>
      <c r="BD122" s="247"/>
      <c r="BE122" s="247"/>
      <c r="BF122" s="247"/>
      <c r="BG122" s="247"/>
      <c r="BH122" s="247"/>
      <c r="BI122" s="247"/>
      <c r="BJ122" s="247"/>
      <c r="BK122" s="247"/>
      <c r="BL122" s="247"/>
      <c r="BM122" s="247"/>
      <c r="BN122" s="247"/>
      <c r="BO122" s="247"/>
      <c r="BP122" s="247"/>
      <c r="BQ122" s="247"/>
      <c r="BR122" s="247"/>
      <c r="BS122" s="247"/>
      <c r="BT122" s="247"/>
      <c r="BU122" s="247"/>
      <c r="BV122" s="247"/>
      <c r="BW122" s="247"/>
      <c r="BX122" s="247"/>
      <c r="BY122" s="247"/>
      <c r="BZ122" s="247"/>
      <c r="CA122" s="247"/>
      <c r="CB122" s="247"/>
      <c r="CC122" s="247"/>
      <c r="CD122" s="247"/>
      <c r="CE122" s="247"/>
      <c r="CF122" s="247"/>
      <c r="CG122" s="247"/>
      <c r="CH122" s="247"/>
      <c r="CI122" s="247"/>
      <c r="CJ122" s="247"/>
      <c r="CK122" s="247"/>
      <c r="CL122" s="247"/>
      <c r="CM122" s="247"/>
      <c r="CN122" s="247"/>
      <c r="CO122" s="247"/>
      <c r="CP122" s="247"/>
      <c r="CQ122" s="247"/>
    </row>
    <row r="123" spans="2:95" s="1" customFormat="1" x14ac:dyDescent="0.25">
      <c r="B123" s="83"/>
      <c r="P123" s="245"/>
      <c r="BA123" s="247"/>
      <c r="BB123" s="247"/>
      <c r="BC123" s="247"/>
      <c r="BD123" s="247"/>
      <c r="BE123" s="247"/>
      <c r="BF123" s="247"/>
      <c r="BG123" s="247"/>
      <c r="BH123" s="247"/>
      <c r="BI123" s="247"/>
      <c r="BJ123" s="247"/>
      <c r="BK123" s="247"/>
      <c r="BL123" s="247"/>
      <c r="BM123" s="247"/>
      <c r="BN123" s="247"/>
      <c r="BO123" s="247"/>
      <c r="BP123" s="247"/>
      <c r="BQ123" s="247"/>
      <c r="BR123" s="247"/>
      <c r="BS123" s="247"/>
      <c r="BT123" s="247"/>
      <c r="BU123" s="247"/>
      <c r="BV123" s="247"/>
      <c r="BW123" s="247"/>
      <c r="BX123" s="247"/>
      <c r="BY123" s="247"/>
      <c r="BZ123" s="247"/>
      <c r="CA123" s="247"/>
      <c r="CB123" s="247"/>
      <c r="CC123" s="247"/>
      <c r="CD123" s="247"/>
      <c r="CE123" s="247"/>
      <c r="CF123" s="247"/>
      <c r="CG123" s="247"/>
      <c r="CH123" s="247"/>
      <c r="CI123" s="247"/>
      <c r="CJ123" s="247"/>
      <c r="CK123" s="247"/>
      <c r="CL123" s="247"/>
      <c r="CM123" s="247"/>
      <c r="CN123" s="247"/>
      <c r="CO123" s="247"/>
      <c r="CP123" s="247"/>
      <c r="CQ123" s="247"/>
    </row>
    <row r="124" spans="2:95" s="1" customFormat="1" x14ac:dyDescent="0.25">
      <c r="B124" s="83"/>
      <c r="P124" s="245"/>
      <c r="BA124" s="247"/>
      <c r="BB124" s="247"/>
      <c r="BC124" s="247"/>
      <c r="BD124" s="247"/>
      <c r="BE124" s="247"/>
      <c r="BF124" s="247"/>
      <c r="BG124" s="247"/>
      <c r="BH124" s="247"/>
      <c r="BI124" s="247"/>
      <c r="BJ124" s="247"/>
      <c r="BK124" s="247"/>
      <c r="BL124" s="247"/>
      <c r="BM124" s="247"/>
      <c r="BN124" s="247"/>
      <c r="BO124" s="247"/>
      <c r="BP124" s="247"/>
      <c r="BQ124" s="247"/>
      <c r="BR124" s="247"/>
      <c r="BS124" s="247"/>
      <c r="BT124" s="247"/>
      <c r="BU124" s="247"/>
      <c r="BV124" s="247"/>
      <c r="BW124" s="247"/>
      <c r="BX124" s="247"/>
      <c r="BY124" s="247"/>
      <c r="BZ124" s="247"/>
      <c r="CA124" s="247"/>
      <c r="CB124" s="247"/>
      <c r="CC124" s="247"/>
      <c r="CD124" s="247"/>
      <c r="CE124" s="247"/>
      <c r="CF124" s="247"/>
      <c r="CG124" s="247"/>
      <c r="CH124" s="247"/>
      <c r="CI124" s="247"/>
      <c r="CJ124" s="247"/>
      <c r="CK124" s="247"/>
      <c r="CL124" s="247"/>
      <c r="CM124" s="247"/>
      <c r="CN124" s="247"/>
      <c r="CO124" s="247"/>
      <c r="CP124" s="247"/>
      <c r="CQ124" s="247"/>
    </row>
    <row r="125" spans="2:95" s="1" customFormat="1" x14ac:dyDescent="0.25">
      <c r="B125" s="83"/>
      <c r="P125" s="245"/>
      <c r="BA125" s="247"/>
      <c r="BB125" s="247"/>
      <c r="BC125" s="247"/>
      <c r="BD125" s="247"/>
      <c r="BE125" s="247"/>
      <c r="BF125" s="247"/>
      <c r="BG125" s="247"/>
      <c r="BH125" s="247"/>
      <c r="BI125" s="247"/>
      <c r="BJ125" s="247"/>
      <c r="BK125" s="247"/>
      <c r="BL125" s="247"/>
      <c r="BM125" s="247"/>
      <c r="BN125" s="247"/>
      <c r="BO125" s="247"/>
      <c r="BP125" s="247"/>
      <c r="BQ125" s="247"/>
      <c r="BR125" s="247"/>
      <c r="BS125" s="247"/>
      <c r="BT125" s="247"/>
      <c r="BU125" s="247"/>
      <c r="BV125" s="247"/>
      <c r="BW125" s="247"/>
      <c r="BX125" s="247"/>
      <c r="BY125" s="247"/>
      <c r="BZ125" s="247"/>
      <c r="CA125" s="247"/>
      <c r="CB125" s="247"/>
      <c r="CC125" s="247"/>
      <c r="CD125" s="247"/>
      <c r="CE125" s="247"/>
      <c r="CF125" s="247"/>
      <c r="CG125" s="247"/>
      <c r="CH125" s="247"/>
      <c r="CI125" s="247"/>
      <c r="CJ125" s="247"/>
      <c r="CK125" s="247"/>
      <c r="CL125" s="247"/>
      <c r="CM125" s="247"/>
      <c r="CN125" s="247"/>
      <c r="CO125" s="247"/>
      <c r="CP125" s="247"/>
      <c r="CQ125" s="247"/>
    </row>
    <row r="126" spans="2:95" s="1" customFormat="1" x14ac:dyDescent="0.25">
      <c r="B126" s="83"/>
      <c r="P126" s="245"/>
      <c r="BA126" s="247"/>
      <c r="BB126" s="247"/>
      <c r="BC126" s="247"/>
      <c r="BD126" s="247"/>
      <c r="BE126" s="247"/>
      <c r="BF126" s="247"/>
      <c r="BG126" s="247"/>
      <c r="BH126" s="247"/>
      <c r="BI126" s="247"/>
      <c r="BJ126" s="247"/>
      <c r="BK126" s="247"/>
      <c r="BL126" s="247"/>
      <c r="BM126" s="247"/>
      <c r="BN126" s="247"/>
      <c r="BO126" s="247"/>
      <c r="BP126" s="247"/>
      <c r="BQ126" s="247"/>
      <c r="BR126" s="247"/>
      <c r="BS126" s="247"/>
      <c r="BT126" s="247"/>
      <c r="BU126" s="247"/>
      <c r="BV126" s="247"/>
      <c r="BW126" s="247"/>
      <c r="BX126" s="247"/>
      <c r="BY126" s="247"/>
      <c r="BZ126" s="247"/>
      <c r="CA126" s="247"/>
      <c r="CB126" s="247"/>
      <c r="CC126" s="247"/>
      <c r="CD126" s="247"/>
      <c r="CE126" s="247"/>
      <c r="CF126" s="247"/>
      <c r="CG126" s="247"/>
      <c r="CH126" s="247"/>
      <c r="CI126" s="247"/>
      <c r="CJ126" s="247"/>
      <c r="CK126" s="247"/>
      <c r="CL126" s="247"/>
      <c r="CM126" s="247"/>
      <c r="CN126" s="247"/>
      <c r="CO126" s="247"/>
      <c r="CP126" s="247"/>
      <c r="CQ126" s="247"/>
    </row>
    <row r="127" spans="2:95" s="1" customFormat="1" x14ac:dyDescent="0.25">
      <c r="B127" s="83"/>
      <c r="P127" s="245"/>
      <c r="BA127" s="247"/>
      <c r="BB127" s="247"/>
      <c r="BC127" s="247"/>
      <c r="BD127" s="247"/>
      <c r="BE127" s="247"/>
      <c r="BF127" s="247"/>
      <c r="BG127" s="247"/>
      <c r="BH127" s="247"/>
      <c r="BI127" s="247"/>
      <c r="BJ127" s="247"/>
      <c r="BK127" s="247"/>
      <c r="BL127" s="247"/>
      <c r="BM127" s="247"/>
      <c r="BN127" s="247"/>
      <c r="BO127" s="247"/>
      <c r="BP127" s="247"/>
      <c r="BQ127" s="247"/>
      <c r="BR127" s="247"/>
      <c r="BS127" s="247"/>
      <c r="BT127" s="247"/>
      <c r="BU127" s="247"/>
      <c r="BV127" s="247"/>
      <c r="BW127" s="247"/>
      <c r="BX127" s="247"/>
      <c r="BY127" s="247"/>
      <c r="BZ127" s="247"/>
      <c r="CA127" s="247"/>
      <c r="CB127" s="247"/>
      <c r="CC127" s="247"/>
      <c r="CD127" s="247"/>
      <c r="CE127" s="247"/>
      <c r="CF127" s="247"/>
      <c r="CG127" s="247"/>
      <c r="CH127" s="247"/>
      <c r="CI127" s="247"/>
      <c r="CJ127" s="247"/>
      <c r="CK127" s="247"/>
      <c r="CL127" s="247"/>
      <c r="CM127" s="247"/>
      <c r="CN127" s="247"/>
      <c r="CO127" s="247"/>
      <c r="CP127" s="247"/>
      <c r="CQ127" s="247"/>
    </row>
    <row r="128" spans="2:95" s="1" customFormat="1" x14ac:dyDescent="0.25">
      <c r="B128" s="83"/>
      <c r="P128" s="245"/>
      <c r="BA128" s="247"/>
      <c r="BB128" s="247"/>
      <c r="BC128" s="247"/>
      <c r="BD128" s="247"/>
      <c r="BE128" s="247"/>
      <c r="BF128" s="247"/>
      <c r="BG128" s="247"/>
      <c r="BH128" s="247"/>
      <c r="BI128" s="247"/>
      <c r="BJ128" s="247"/>
      <c r="BK128" s="247"/>
      <c r="BL128" s="247"/>
      <c r="BM128" s="247"/>
      <c r="BN128" s="247"/>
      <c r="BO128" s="247"/>
      <c r="BP128" s="247"/>
      <c r="BQ128" s="247"/>
      <c r="BR128" s="247"/>
      <c r="BS128" s="247"/>
      <c r="BT128" s="247"/>
      <c r="BU128" s="247"/>
      <c r="BV128" s="247"/>
      <c r="BW128" s="247"/>
      <c r="BX128" s="247"/>
      <c r="BY128" s="247"/>
      <c r="BZ128" s="247"/>
      <c r="CA128" s="247"/>
      <c r="CB128" s="247"/>
      <c r="CC128" s="247"/>
      <c r="CD128" s="247"/>
      <c r="CE128" s="247"/>
      <c r="CF128" s="247"/>
      <c r="CG128" s="247"/>
      <c r="CH128" s="247"/>
      <c r="CI128" s="247"/>
      <c r="CJ128" s="247"/>
      <c r="CK128" s="247"/>
      <c r="CL128" s="247"/>
      <c r="CM128" s="247"/>
      <c r="CN128" s="247"/>
      <c r="CO128" s="247"/>
      <c r="CP128" s="247"/>
      <c r="CQ128" s="247"/>
    </row>
    <row r="129" spans="2:95" s="1" customFormat="1" x14ac:dyDescent="0.25">
      <c r="B129" s="83"/>
      <c r="P129" s="245"/>
      <c r="BA129" s="247"/>
      <c r="BB129" s="247"/>
      <c r="BC129" s="247"/>
      <c r="BD129" s="247"/>
      <c r="BE129" s="247"/>
      <c r="BF129" s="247"/>
      <c r="BG129" s="247"/>
      <c r="BH129" s="247"/>
      <c r="BI129" s="247"/>
      <c r="BJ129" s="247"/>
      <c r="BK129" s="247"/>
      <c r="BL129" s="247"/>
      <c r="BM129" s="247"/>
      <c r="BN129" s="247"/>
      <c r="BO129" s="247"/>
      <c r="BP129" s="247"/>
      <c r="BQ129" s="247"/>
      <c r="BR129" s="247"/>
      <c r="BS129" s="247"/>
      <c r="BT129" s="247"/>
      <c r="BU129" s="247"/>
      <c r="BV129" s="247"/>
      <c r="BW129" s="247"/>
      <c r="BX129" s="247"/>
      <c r="BY129" s="247"/>
      <c r="BZ129" s="247"/>
      <c r="CA129" s="247"/>
      <c r="CB129" s="247"/>
      <c r="CC129" s="247"/>
      <c r="CD129" s="247"/>
      <c r="CE129" s="247"/>
      <c r="CF129" s="247"/>
      <c r="CG129" s="247"/>
      <c r="CH129" s="247"/>
      <c r="CI129" s="247"/>
      <c r="CJ129" s="247"/>
      <c r="CK129" s="247"/>
      <c r="CL129" s="247"/>
      <c r="CM129" s="247"/>
      <c r="CN129" s="247"/>
      <c r="CO129" s="247"/>
      <c r="CP129" s="247"/>
      <c r="CQ129" s="247"/>
    </row>
    <row r="130" spans="2:95" s="1" customFormat="1" x14ac:dyDescent="0.25">
      <c r="B130" s="83"/>
      <c r="P130" s="245"/>
      <c r="BA130" s="247"/>
      <c r="BB130" s="247"/>
      <c r="BC130" s="247"/>
      <c r="BD130" s="247"/>
      <c r="BE130" s="247"/>
      <c r="BF130" s="247"/>
      <c r="BG130" s="247"/>
      <c r="BH130" s="247"/>
      <c r="BI130" s="247"/>
      <c r="BJ130" s="247"/>
      <c r="BK130" s="247"/>
      <c r="BL130" s="247"/>
      <c r="BM130" s="247"/>
      <c r="BN130" s="247"/>
      <c r="BO130" s="247"/>
      <c r="BP130" s="247"/>
      <c r="BQ130" s="247"/>
      <c r="BR130" s="247"/>
      <c r="BS130" s="247"/>
      <c r="BT130" s="247"/>
      <c r="BU130" s="247"/>
      <c r="BV130" s="247"/>
      <c r="BW130" s="247"/>
      <c r="BX130" s="247"/>
      <c r="BY130" s="247"/>
      <c r="BZ130" s="247"/>
      <c r="CA130" s="247"/>
      <c r="CB130" s="247"/>
      <c r="CC130" s="247"/>
      <c r="CD130" s="247"/>
      <c r="CE130" s="247"/>
      <c r="CF130" s="247"/>
      <c r="CG130" s="247"/>
      <c r="CH130" s="247"/>
      <c r="CI130" s="247"/>
      <c r="CJ130" s="247"/>
      <c r="CK130" s="247"/>
      <c r="CL130" s="247"/>
      <c r="CM130" s="247"/>
      <c r="CN130" s="247"/>
      <c r="CO130" s="247"/>
      <c r="CP130" s="247"/>
      <c r="CQ130" s="247"/>
    </row>
    <row r="131" spans="2:95" s="1" customFormat="1" x14ac:dyDescent="0.25">
      <c r="B131" s="83"/>
      <c r="P131" s="245"/>
      <c r="BA131" s="247"/>
      <c r="BB131" s="247"/>
      <c r="BC131" s="247"/>
      <c r="BD131" s="247"/>
      <c r="BE131" s="247"/>
      <c r="BF131" s="247"/>
      <c r="BG131" s="247"/>
      <c r="BH131" s="247"/>
      <c r="BI131" s="247"/>
      <c r="BJ131" s="247"/>
      <c r="BK131" s="247"/>
      <c r="BL131" s="247"/>
      <c r="BM131" s="247"/>
      <c r="BN131" s="247"/>
      <c r="BO131" s="247"/>
      <c r="BP131" s="247"/>
      <c r="BQ131" s="247"/>
      <c r="BR131" s="247"/>
      <c r="BS131" s="247"/>
      <c r="BT131" s="247"/>
      <c r="BU131" s="247"/>
      <c r="BV131" s="247"/>
      <c r="BW131" s="247"/>
      <c r="BX131" s="247"/>
      <c r="BY131" s="247"/>
      <c r="BZ131" s="247"/>
      <c r="CA131" s="247"/>
      <c r="CB131" s="247"/>
      <c r="CC131" s="247"/>
      <c r="CD131" s="247"/>
      <c r="CE131" s="247"/>
      <c r="CF131" s="247"/>
      <c r="CG131" s="247"/>
      <c r="CH131" s="247"/>
      <c r="CI131" s="247"/>
      <c r="CJ131" s="247"/>
      <c r="CK131" s="247"/>
      <c r="CL131" s="247"/>
      <c r="CM131" s="247"/>
      <c r="CN131" s="247"/>
      <c r="CO131" s="247"/>
      <c r="CP131" s="247"/>
      <c r="CQ131" s="247"/>
    </row>
    <row r="132" spans="2:95" s="1" customFormat="1" x14ac:dyDescent="0.25">
      <c r="B132" s="83"/>
      <c r="P132" s="245"/>
      <c r="BA132" s="247"/>
      <c r="BB132" s="247"/>
      <c r="BC132" s="247"/>
      <c r="BD132" s="247"/>
      <c r="BE132" s="247"/>
      <c r="BF132" s="247"/>
      <c r="BG132" s="247"/>
      <c r="BH132" s="247"/>
      <c r="BI132" s="247"/>
      <c r="BJ132" s="247"/>
      <c r="BK132" s="247"/>
      <c r="BL132" s="247"/>
      <c r="BM132" s="247"/>
      <c r="BN132" s="247"/>
      <c r="BO132" s="247"/>
      <c r="BP132" s="247"/>
      <c r="BQ132" s="247"/>
      <c r="BR132" s="247"/>
      <c r="BS132" s="247"/>
      <c r="BT132" s="247"/>
      <c r="BU132" s="247"/>
      <c r="BV132" s="247"/>
      <c r="BW132" s="247"/>
      <c r="BX132" s="247"/>
      <c r="BY132" s="247"/>
      <c r="BZ132" s="247"/>
      <c r="CA132" s="247"/>
      <c r="CB132" s="247"/>
      <c r="CC132" s="247"/>
      <c r="CD132" s="247"/>
      <c r="CE132" s="247"/>
      <c r="CF132" s="247"/>
      <c r="CG132" s="247"/>
      <c r="CH132" s="247"/>
      <c r="CI132" s="247"/>
      <c r="CJ132" s="247"/>
      <c r="CK132" s="247"/>
      <c r="CL132" s="247"/>
      <c r="CM132" s="247"/>
      <c r="CN132" s="247"/>
      <c r="CO132" s="247"/>
      <c r="CP132" s="247"/>
      <c r="CQ132" s="247"/>
    </row>
    <row r="133" spans="2:95" s="1" customFormat="1" x14ac:dyDescent="0.25">
      <c r="B133" s="83"/>
      <c r="P133" s="245"/>
      <c r="BA133" s="247"/>
      <c r="BB133" s="247"/>
      <c r="BC133" s="247"/>
      <c r="BD133" s="247"/>
      <c r="BE133" s="247"/>
      <c r="BF133" s="247"/>
      <c r="BG133" s="247"/>
      <c r="BH133" s="247"/>
      <c r="BI133" s="247"/>
      <c r="BJ133" s="247"/>
      <c r="BK133" s="247"/>
      <c r="BL133" s="247"/>
      <c r="BM133" s="247"/>
      <c r="BN133" s="247"/>
      <c r="BO133" s="247"/>
      <c r="BP133" s="247"/>
      <c r="BQ133" s="247"/>
      <c r="BR133" s="247"/>
      <c r="BS133" s="247"/>
      <c r="BT133" s="247"/>
      <c r="BU133" s="247"/>
      <c r="BV133" s="247"/>
      <c r="BW133" s="247"/>
      <c r="BX133" s="247"/>
      <c r="BY133" s="247"/>
      <c r="BZ133" s="247"/>
      <c r="CA133" s="247"/>
      <c r="CB133" s="247"/>
      <c r="CC133" s="247"/>
      <c r="CD133" s="247"/>
      <c r="CE133" s="247"/>
      <c r="CF133" s="247"/>
      <c r="CG133" s="247"/>
      <c r="CH133" s="247"/>
      <c r="CI133" s="247"/>
      <c r="CJ133" s="247"/>
      <c r="CK133" s="247"/>
      <c r="CL133" s="247"/>
      <c r="CM133" s="247"/>
      <c r="CN133" s="247"/>
      <c r="CO133" s="247"/>
      <c r="CP133" s="247"/>
      <c r="CQ133" s="247"/>
    </row>
    <row r="134" spans="2:95" s="1" customFormat="1" x14ac:dyDescent="0.25">
      <c r="B134" s="83"/>
      <c r="P134" s="245"/>
      <c r="BA134" s="247"/>
      <c r="BB134" s="247"/>
      <c r="BC134" s="247"/>
      <c r="BD134" s="247"/>
      <c r="BE134" s="247"/>
      <c r="BF134" s="247"/>
      <c r="BG134" s="247"/>
      <c r="BH134" s="247"/>
      <c r="BI134" s="247"/>
      <c r="BJ134" s="247"/>
      <c r="BK134" s="247"/>
      <c r="BL134" s="247"/>
      <c r="BM134" s="247"/>
      <c r="BN134" s="247"/>
      <c r="BO134" s="247"/>
      <c r="BP134" s="247"/>
      <c r="BQ134" s="247"/>
      <c r="BR134" s="247"/>
      <c r="BS134" s="247"/>
      <c r="BT134" s="247"/>
      <c r="BU134" s="247"/>
      <c r="BV134" s="247"/>
      <c r="BW134" s="247"/>
      <c r="BX134" s="247"/>
      <c r="BY134" s="247"/>
      <c r="BZ134" s="247"/>
      <c r="CA134" s="247"/>
      <c r="CB134" s="247"/>
      <c r="CC134" s="247"/>
      <c r="CD134" s="247"/>
      <c r="CE134" s="247"/>
      <c r="CF134" s="247"/>
      <c r="CG134" s="247"/>
      <c r="CH134" s="247"/>
      <c r="CI134" s="247"/>
      <c r="CJ134" s="247"/>
      <c r="CK134" s="247"/>
      <c r="CL134" s="247"/>
      <c r="CM134" s="247"/>
      <c r="CN134" s="247"/>
      <c r="CO134" s="247"/>
      <c r="CP134" s="247"/>
      <c r="CQ134" s="247"/>
    </row>
    <row r="135" spans="2:95" s="1" customFormat="1" x14ac:dyDescent="0.25">
      <c r="B135" s="83"/>
      <c r="P135" s="245"/>
      <c r="BA135" s="247"/>
      <c r="BB135" s="247"/>
      <c r="BC135" s="247"/>
      <c r="BD135" s="247"/>
      <c r="BE135" s="247"/>
      <c r="BF135" s="247"/>
      <c r="BG135" s="247"/>
      <c r="BH135" s="247"/>
      <c r="BI135" s="247"/>
      <c r="BJ135" s="247"/>
      <c r="BK135" s="247"/>
      <c r="BL135" s="247"/>
      <c r="BM135" s="247"/>
      <c r="BN135" s="247"/>
      <c r="BO135" s="247"/>
      <c r="BP135" s="247"/>
      <c r="BQ135" s="247"/>
      <c r="BR135" s="247"/>
      <c r="BS135" s="247"/>
      <c r="BT135" s="247"/>
      <c r="BU135" s="247"/>
      <c r="BV135" s="247"/>
      <c r="BW135" s="247"/>
      <c r="BX135" s="247"/>
      <c r="BY135" s="247"/>
      <c r="BZ135" s="247"/>
      <c r="CA135" s="247"/>
      <c r="CB135" s="247"/>
      <c r="CC135" s="247"/>
      <c r="CD135" s="247"/>
      <c r="CE135" s="247"/>
      <c r="CF135" s="247"/>
      <c r="CG135" s="247"/>
      <c r="CH135" s="247"/>
      <c r="CI135" s="247"/>
      <c r="CJ135" s="247"/>
      <c r="CK135" s="247"/>
      <c r="CL135" s="247"/>
      <c r="CM135" s="247"/>
      <c r="CN135" s="247"/>
      <c r="CO135" s="247"/>
      <c r="CP135" s="247"/>
      <c r="CQ135" s="247"/>
    </row>
    <row r="136" spans="2:95" s="1" customFormat="1" x14ac:dyDescent="0.25">
      <c r="B136" s="83"/>
      <c r="P136" s="245"/>
      <c r="BA136" s="247"/>
      <c r="BB136" s="247"/>
      <c r="BC136" s="247"/>
      <c r="BD136" s="247"/>
      <c r="BE136" s="247"/>
      <c r="BF136" s="247"/>
      <c r="BG136" s="247"/>
      <c r="BH136" s="247"/>
      <c r="BI136" s="247"/>
      <c r="BJ136" s="247"/>
      <c r="BK136" s="247"/>
      <c r="BL136" s="247"/>
      <c r="BM136" s="247"/>
      <c r="BN136" s="247"/>
      <c r="BO136" s="247"/>
      <c r="BP136" s="247"/>
      <c r="BQ136" s="247"/>
      <c r="BR136" s="247"/>
      <c r="BS136" s="247"/>
      <c r="BT136" s="247"/>
      <c r="BU136" s="247"/>
      <c r="BV136" s="247"/>
      <c r="BW136" s="247"/>
      <c r="BX136" s="247"/>
      <c r="BY136" s="247"/>
      <c r="BZ136" s="247"/>
      <c r="CA136" s="247"/>
      <c r="CB136" s="247"/>
      <c r="CC136" s="247"/>
      <c r="CD136" s="247"/>
      <c r="CE136" s="247"/>
      <c r="CF136" s="247"/>
      <c r="CG136" s="247"/>
      <c r="CH136" s="247"/>
      <c r="CI136" s="247"/>
      <c r="CJ136" s="247"/>
      <c r="CK136" s="247"/>
      <c r="CL136" s="247"/>
      <c r="CM136" s="247"/>
      <c r="CN136" s="247"/>
      <c r="CO136" s="247"/>
      <c r="CP136" s="247"/>
      <c r="CQ136" s="247"/>
    </row>
    <row r="137" spans="2:95" s="1" customFormat="1" x14ac:dyDescent="0.25">
      <c r="B137" s="83"/>
      <c r="P137" s="245"/>
      <c r="BA137" s="247"/>
      <c r="BB137" s="247"/>
      <c r="BC137" s="247"/>
      <c r="BD137" s="247"/>
      <c r="BE137" s="247"/>
      <c r="BF137" s="247"/>
      <c r="BG137" s="247"/>
      <c r="BH137" s="247"/>
      <c r="BI137" s="247"/>
      <c r="BJ137" s="247"/>
      <c r="BK137" s="247"/>
      <c r="BL137" s="247"/>
      <c r="BM137" s="247"/>
      <c r="BN137" s="247"/>
      <c r="BO137" s="247"/>
      <c r="BP137" s="247"/>
      <c r="BQ137" s="247"/>
      <c r="BR137" s="247"/>
      <c r="BS137" s="247"/>
      <c r="BT137" s="247"/>
      <c r="BU137" s="247"/>
      <c r="BV137" s="247"/>
      <c r="BW137" s="247"/>
      <c r="BX137" s="247"/>
      <c r="BY137" s="247"/>
      <c r="BZ137" s="247"/>
      <c r="CA137" s="247"/>
      <c r="CB137" s="247"/>
      <c r="CC137" s="247"/>
      <c r="CD137" s="247"/>
      <c r="CE137" s="247"/>
      <c r="CF137" s="247"/>
      <c r="CG137" s="247"/>
      <c r="CH137" s="247"/>
      <c r="CI137" s="247"/>
      <c r="CJ137" s="247"/>
      <c r="CK137" s="247"/>
      <c r="CL137" s="247"/>
      <c r="CM137" s="247"/>
      <c r="CN137" s="247"/>
      <c r="CO137" s="247"/>
      <c r="CP137" s="247"/>
      <c r="CQ137" s="247"/>
    </row>
    <row r="138" spans="2:95" s="1" customFormat="1" x14ac:dyDescent="0.25">
      <c r="B138" s="83"/>
      <c r="P138" s="245"/>
      <c r="BA138" s="247"/>
      <c r="BB138" s="247"/>
      <c r="BC138" s="247"/>
      <c r="BD138" s="247"/>
      <c r="BE138" s="247"/>
      <c r="BF138" s="247"/>
      <c r="BG138" s="247"/>
      <c r="BH138" s="247"/>
      <c r="BI138" s="247"/>
      <c r="BJ138" s="247"/>
      <c r="BK138" s="247"/>
      <c r="BL138" s="247"/>
      <c r="BM138" s="247"/>
      <c r="BN138" s="247"/>
      <c r="BO138" s="247"/>
      <c r="BP138" s="247"/>
      <c r="BQ138" s="247"/>
      <c r="BR138" s="247"/>
      <c r="BS138" s="247"/>
      <c r="BT138" s="247"/>
      <c r="BU138" s="247"/>
      <c r="BV138" s="247"/>
      <c r="BW138" s="247"/>
      <c r="BX138" s="247"/>
      <c r="BY138" s="247"/>
      <c r="BZ138" s="247"/>
      <c r="CA138" s="247"/>
      <c r="CB138" s="247"/>
      <c r="CC138" s="247"/>
      <c r="CD138" s="247"/>
      <c r="CE138" s="247"/>
      <c r="CF138" s="247"/>
      <c r="CG138" s="247"/>
      <c r="CH138" s="247"/>
      <c r="CI138" s="247"/>
      <c r="CJ138" s="247"/>
      <c r="CK138" s="247"/>
      <c r="CL138" s="247"/>
      <c r="CM138" s="247"/>
      <c r="CN138" s="247"/>
      <c r="CO138" s="247"/>
      <c r="CP138" s="247"/>
      <c r="CQ138" s="247"/>
    </row>
    <row r="139" spans="2:95" s="1" customFormat="1" x14ac:dyDescent="0.25">
      <c r="B139" s="83"/>
      <c r="P139" s="245"/>
      <c r="BA139" s="247"/>
      <c r="BB139" s="247"/>
      <c r="BC139" s="247"/>
      <c r="BD139" s="247"/>
      <c r="BE139" s="247"/>
      <c r="BF139" s="247"/>
      <c r="BG139" s="247"/>
      <c r="BH139" s="247"/>
      <c r="BI139" s="247"/>
      <c r="BJ139" s="247"/>
      <c r="BK139" s="247"/>
      <c r="BL139" s="247"/>
      <c r="BM139" s="247"/>
      <c r="BN139" s="247"/>
      <c r="BO139" s="247"/>
      <c r="BP139" s="247"/>
      <c r="BQ139" s="247"/>
      <c r="BR139" s="247"/>
      <c r="BS139" s="247"/>
      <c r="BT139" s="247"/>
      <c r="BU139" s="247"/>
      <c r="BV139" s="247"/>
      <c r="BW139" s="247"/>
      <c r="BX139" s="247"/>
      <c r="BY139" s="247"/>
      <c r="BZ139" s="247"/>
      <c r="CA139" s="247"/>
      <c r="CB139" s="247"/>
      <c r="CC139" s="247"/>
      <c r="CD139" s="247"/>
      <c r="CE139" s="247"/>
      <c r="CF139" s="247"/>
      <c r="CG139" s="247"/>
      <c r="CH139" s="247"/>
      <c r="CI139" s="247"/>
      <c r="CJ139" s="247"/>
      <c r="CK139" s="247"/>
      <c r="CL139" s="247"/>
      <c r="CM139" s="247"/>
      <c r="CN139" s="247"/>
      <c r="CO139" s="247"/>
      <c r="CP139" s="247"/>
      <c r="CQ139" s="247"/>
    </row>
    <row r="140" spans="2:95" s="1" customFormat="1" x14ac:dyDescent="0.25">
      <c r="B140" s="83"/>
      <c r="P140" s="245"/>
      <c r="BA140" s="247"/>
      <c r="BB140" s="247"/>
      <c r="BC140" s="247"/>
      <c r="BD140" s="247"/>
      <c r="BE140" s="247"/>
      <c r="BF140" s="247"/>
      <c r="BG140" s="247"/>
      <c r="BH140" s="247"/>
      <c r="BI140" s="247"/>
      <c r="BJ140" s="247"/>
      <c r="BK140" s="247"/>
      <c r="BL140" s="247"/>
      <c r="BM140" s="247"/>
      <c r="BN140" s="247"/>
      <c r="BO140" s="247"/>
      <c r="BP140" s="247"/>
      <c r="BQ140" s="247"/>
      <c r="BR140" s="247"/>
      <c r="BS140" s="247"/>
      <c r="BT140" s="247"/>
      <c r="BU140" s="247"/>
      <c r="BV140" s="247"/>
      <c r="BW140" s="247"/>
      <c r="BX140" s="247"/>
      <c r="BY140" s="247"/>
      <c r="BZ140" s="247"/>
      <c r="CA140" s="247"/>
      <c r="CB140" s="247"/>
      <c r="CC140" s="247"/>
      <c r="CD140" s="247"/>
      <c r="CE140" s="247"/>
      <c r="CF140" s="247"/>
      <c r="CG140" s="247"/>
      <c r="CH140" s="247"/>
      <c r="CI140" s="247"/>
      <c r="CJ140" s="247"/>
      <c r="CK140" s="247"/>
      <c r="CL140" s="247"/>
      <c r="CM140" s="247"/>
      <c r="CN140" s="247"/>
      <c r="CO140" s="247"/>
      <c r="CP140" s="247"/>
      <c r="CQ140" s="247"/>
    </row>
    <row r="141" spans="2:95" s="1" customFormat="1" x14ac:dyDescent="0.25">
      <c r="B141" s="83"/>
      <c r="P141" s="245"/>
      <c r="BA141" s="247"/>
      <c r="BB141" s="247"/>
      <c r="BC141" s="247"/>
      <c r="BD141" s="247"/>
      <c r="BE141" s="247"/>
      <c r="BF141" s="247"/>
      <c r="BG141" s="247"/>
      <c r="BH141" s="247"/>
      <c r="BI141" s="247"/>
      <c r="BJ141" s="247"/>
      <c r="BK141" s="247"/>
      <c r="BL141" s="247"/>
      <c r="BM141" s="247"/>
      <c r="BN141" s="247"/>
      <c r="BO141" s="247"/>
      <c r="BP141" s="247"/>
      <c r="BQ141" s="247"/>
      <c r="BR141" s="247"/>
      <c r="BS141" s="247"/>
      <c r="BT141" s="247"/>
      <c r="BU141" s="247"/>
      <c r="BV141" s="247"/>
      <c r="BW141" s="247"/>
      <c r="BX141" s="247"/>
      <c r="BY141" s="247"/>
      <c r="BZ141" s="247"/>
      <c r="CA141" s="247"/>
      <c r="CB141" s="247"/>
      <c r="CC141" s="247"/>
      <c r="CD141" s="247"/>
      <c r="CE141" s="247"/>
      <c r="CF141" s="247"/>
      <c r="CG141" s="247"/>
      <c r="CH141" s="247"/>
      <c r="CI141" s="247"/>
      <c r="CJ141" s="247"/>
      <c r="CK141" s="247"/>
      <c r="CL141" s="247"/>
      <c r="CM141" s="247"/>
      <c r="CN141" s="247"/>
      <c r="CO141" s="247"/>
      <c r="CP141" s="247"/>
      <c r="CQ141" s="247"/>
    </row>
    <row r="142" spans="2:95" s="1" customFormat="1" x14ac:dyDescent="0.25">
      <c r="B142" s="83"/>
      <c r="P142" s="245"/>
      <c r="BA142" s="247"/>
      <c r="BB142" s="247"/>
      <c r="BC142" s="247"/>
      <c r="BD142" s="247"/>
      <c r="BE142" s="247"/>
      <c r="BF142" s="247"/>
      <c r="BG142" s="247"/>
      <c r="BH142" s="247"/>
      <c r="BI142" s="247"/>
      <c r="BJ142" s="247"/>
      <c r="BK142" s="247"/>
      <c r="BL142" s="247"/>
      <c r="BM142" s="247"/>
      <c r="BN142" s="247"/>
      <c r="BO142" s="247"/>
      <c r="BP142" s="247"/>
      <c r="BQ142" s="247"/>
      <c r="BR142" s="247"/>
      <c r="BS142" s="247"/>
      <c r="BT142" s="247"/>
      <c r="BU142" s="247"/>
      <c r="BV142" s="247"/>
      <c r="BW142" s="247"/>
      <c r="BX142" s="247"/>
      <c r="BY142" s="247"/>
      <c r="BZ142" s="247"/>
      <c r="CA142" s="247"/>
      <c r="CB142" s="247"/>
      <c r="CC142" s="247"/>
      <c r="CD142" s="247"/>
      <c r="CE142" s="247"/>
      <c r="CF142" s="247"/>
      <c r="CG142" s="247"/>
      <c r="CH142" s="247"/>
      <c r="CI142" s="247"/>
      <c r="CJ142" s="247"/>
      <c r="CK142" s="247"/>
      <c r="CL142" s="247"/>
      <c r="CM142" s="247"/>
      <c r="CN142" s="247"/>
      <c r="CO142" s="247"/>
      <c r="CP142" s="247"/>
      <c r="CQ142" s="247"/>
    </row>
    <row r="143" spans="2:95" s="1" customFormat="1" x14ac:dyDescent="0.25">
      <c r="B143" s="83"/>
      <c r="P143" s="245"/>
      <c r="BA143" s="247"/>
      <c r="BB143" s="247"/>
      <c r="BC143" s="247"/>
      <c r="BD143" s="247"/>
      <c r="BE143" s="247"/>
      <c r="BF143" s="247"/>
      <c r="BG143" s="247"/>
      <c r="BH143" s="247"/>
      <c r="BI143" s="247"/>
      <c r="BJ143" s="247"/>
      <c r="BK143" s="247"/>
      <c r="BL143" s="247"/>
      <c r="BM143" s="247"/>
      <c r="BN143" s="247"/>
      <c r="BO143" s="247"/>
      <c r="BP143" s="247"/>
      <c r="BQ143" s="247"/>
      <c r="BR143" s="247"/>
      <c r="BS143" s="247"/>
      <c r="BT143" s="247"/>
      <c r="BU143" s="247"/>
      <c r="BV143" s="247"/>
      <c r="BW143" s="247"/>
      <c r="BX143" s="247"/>
      <c r="BY143" s="247"/>
      <c r="BZ143" s="247"/>
      <c r="CA143" s="247"/>
      <c r="CB143" s="247"/>
      <c r="CC143" s="247"/>
      <c r="CD143" s="247"/>
      <c r="CE143" s="247"/>
      <c r="CF143" s="247"/>
      <c r="CG143" s="247"/>
      <c r="CH143" s="247"/>
      <c r="CI143" s="247"/>
      <c r="CJ143" s="247"/>
      <c r="CK143" s="247"/>
      <c r="CL143" s="247"/>
      <c r="CM143" s="247"/>
      <c r="CN143" s="247"/>
      <c r="CO143" s="247"/>
      <c r="CP143" s="247"/>
      <c r="CQ143" s="247"/>
    </row>
    <row r="144" spans="2:95" s="1" customFormat="1" x14ac:dyDescent="0.25">
      <c r="B144" s="83"/>
      <c r="P144" s="245"/>
      <c r="BA144" s="247"/>
      <c r="BB144" s="247"/>
      <c r="BC144" s="247"/>
      <c r="BD144" s="247"/>
      <c r="BE144" s="247"/>
      <c r="BF144" s="247"/>
      <c r="BG144" s="247"/>
      <c r="BH144" s="247"/>
      <c r="BI144" s="247"/>
      <c r="BJ144" s="247"/>
      <c r="BK144" s="247"/>
      <c r="BL144" s="247"/>
      <c r="BM144" s="247"/>
      <c r="BN144" s="247"/>
      <c r="BO144" s="247"/>
      <c r="BP144" s="247"/>
      <c r="BQ144" s="247"/>
      <c r="BR144" s="247"/>
      <c r="BS144" s="247"/>
      <c r="BT144" s="247"/>
      <c r="BU144" s="247"/>
      <c r="BV144" s="247"/>
      <c r="BW144" s="247"/>
      <c r="BX144" s="247"/>
      <c r="BY144" s="247"/>
      <c r="BZ144" s="247"/>
      <c r="CA144" s="247"/>
      <c r="CB144" s="247"/>
      <c r="CC144" s="247"/>
      <c r="CD144" s="247"/>
      <c r="CE144" s="247"/>
      <c r="CF144" s="247"/>
      <c r="CG144" s="247"/>
      <c r="CH144" s="247"/>
      <c r="CI144" s="247"/>
      <c r="CJ144" s="247"/>
      <c r="CK144" s="247"/>
      <c r="CL144" s="247"/>
      <c r="CM144" s="247"/>
      <c r="CN144" s="247"/>
      <c r="CO144" s="247"/>
      <c r="CP144" s="247"/>
      <c r="CQ144" s="247"/>
    </row>
    <row r="145" spans="2:95" s="1" customFormat="1" x14ac:dyDescent="0.25">
      <c r="B145" s="83"/>
      <c r="P145" s="245"/>
      <c r="BA145" s="247"/>
      <c r="BB145" s="247"/>
      <c r="BC145" s="247"/>
      <c r="BD145" s="247"/>
      <c r="BE145" s="247"/>
      <c r="BF145" s="247"/>
      <c r="BG145" s="247"/>
      <c r="BH145" s="247"/>
      <c r="BI145" s="247"/>
      <c r="BJ145" s="247"/>
      <c r="BK145" s="247"/>
      <c r="BL145" s="247"/>
      <c r="BM145" s="247"/>
      <c r="BN145" s="247"/>
      <c r="BO145" s="247"/>
      <c r="BP145" s="247"/>
      <c r="BQ145" s="247"/>
      <c r="BR145" s="247"/>
      <c r="BS145" s="247"/>
      <c r="BT145" s="247"/>
      <c r="BU145" s="247"/>
      <c r="BV145" s="247"/>
      <c r="BW145" s="247"/>
      <c r="BX145" s="247"/>
      <c r="BY145" s="247"/>
      <c r="BZ145" s="247"/>
      <c r="CA145" s="247"/>
      <c r="CB145" s="247"/>
      <c r="CC145" s="247"/>
      <c r="CD145" s="247"/>
      <c r="CE145" s="247"/>
      <c r="CF145" s="247"/>
      <c r="CG145" s="247"/>
      <c r="CH145" s="247"/>
      <c r="CI145" s="247"/>
      <c r="CJ145" s="247"/>
      <c r="CK145" s="247"/>
      <c r="CL145" s="247"/>
      <c r="CM145" s="247"/>
      <c r="CN145" s="247"/>
      <c r="CO145" s="247"/>
      <c r="CP145" s="247"/>
      <c r="CQ145" s="247"/>
    </row>
    <row r="146" spans="2:95" s="1" customFormat="1" x14ac:dyDescent="0.25">
      <c r="B146" s="83"/>
      <c r="P146" s="245"/>
      <c r="BA146" s="247"/>
      <c r="BB146" s="247"/>
      <c r="BC146" s="247"/>
      <c r="BD146" s="247"/>
      <c r="BE146" s="247"/>
      <c r="BF146" s="247"/>
      <c r="BG146" s="247"/>
      <c r="BH146" s="247"/>
      <c r="BI146" s="247"/>
      <c r="BJ146" s="247"/>
      <c r="BK146" s="247"/>
      <c r="BL146" s="247"/>
      <c r="BM146" s="247"/>
      <c r="BN146" s="247"/>
      <c r="BO146" s="247"/>
      <c r="BP146" s="247"/>
      <c r="BQ146" s="247"/>
      <c r="BR146" s="247"/>
      <c r="BS146" s="247"/>
      <c r="BT146" s="247"/>
      <c r="BU146" s="247"/>
      <c r="BV146" s="247"/>
      <c r="BW146" s="247"/>
      <c r="BX146" s="247"/>
      <c r="BY146" s="247"/>
      <c r="BZ146" s="247"/>
      <c r="CA146" s="247"/>
      <c r="CB146" s="247"/>
      <c r="CC146" s="247"/>
      <c r="CD146" s="247"/>
      <c r="CE146" s="247"/>
      <c r="CF146" s="247"/>
      <c r="CG146" s="247"/>
      <c r="CH146" s="247"/>
      <c r="CI146" s="247"/>
      <c r="CJ146" s="247"/>
      <c r="CK146" s="247"/>
      <c r="CL146" s="247"/>
      <c r="CM146" s="247"/>
      <c r="CN146" s="247"/>
      <c r="CO146" s="247"/>
      <c r="CP146" s="247"/>
      <c r="CQ146" s="247"/>
    </row>
    <row r="147" spans="2:95" s="1" customFormat="1" x14ac:dyDescent="0.25">
      <c r="B147" s="83"/>
      <c r="P147" s="245"/>
      <c r="BA147" s="247"/>
      <c r="BB147" s="247"/>
      <c r="BC147" s="247"/>
      <c r="BD147" s="247"/>
      <c r="BE147" s="247"/>
      <c r="BF147" s="247"/>
      <c r="BG147" s="247"/>
      <c r="BH147" s="247"/>
      <c r="BI147" s="247"/>
      <c r="BJ147" s="247"/>
      <c r="BK147" s="247"/>
      <c r="BL147" s="247"/>
      <c r="BM147" s="247"/>
      <c r="BN147" s="247"/>
      <c r="BO147" s="247"/>
      <c r="BP147" s="247"/>
      <c r="BQ147" s="247"/>
      <c r="BR147" s="247"/>
      <c r="BS147" s="247"/>
      <c r="BT147" s="247"/>
      <c r="BU147" s="247"/>
      <c r="BV147" s="247"/>
      <c r="BW147" s="247"/>
      <c r="BX147" s="247"/>
      <c r="BY147" s="247"/>
      <c r="BZ147" s="247"/>
      <c r="CA147" s="247"/>
      <c r="CB147" s="247"/>
      <c r="CC147" s="247"/>
      <c r="CD147" s="247"/>
      <c r="CE147" s="247"/>
      <c r="CF147" s="247"/>
      <c r="CG147" s="247"/>
      <c r="CH147" s="247"/>
      <c r="CI147" s="247"/>
      <c r="CJ147" s="247"/>
      <c r="CK147" s="247"/>
      <c r="CL147" s="247"/>
      <c r="CM147" s="247"/>
      <c r="CN147" s="247"/>
      <c r="CO147" s="247"/>
      <c r="CP147" s="247"/>
      <c r="CQ147" s="247"/>
    </row>
    <row r="148" spans="2:95" s="1" customFormat="1" x14ac:dyDescent="0.25">
      <c r="B148" s="83"/>
      <c r="P148" s="245"/>
      <c r="BA148" s="247"/>
      <c r="BB148" s="247"/>
      <c r="BC148" s="247"/>
      <c r="BD148" s="247"/>
      <c r="BE148" s="247"/>
      <c r="BF148" s="247"/>
      <c r="BG148" s="247"/>
      <c r="BH148" s="247"/>
      <c r="BI148" s="247"/>
      <c r="BJ148" s="247"/>
      <c r="BK148" s="247"/>
      <c r="BL148" s="247"/>
      <c r="BM148" s="247"/>
      <c r="BN148" s="247"/>
      <c r="BO148" s="247"/>
      <c r="BP148" s="247"/>
      <c r="BQ148" s="247"/>
      <c r="BR148" s="247"/>
      <c r="BS148" s="247"/>
      <c r="BT148" s="247"/>
      <c r="BU148" s="247"/>
      <c r="BV148" s="247"/>
      <c r="BW148" s="247"/>
      <c r="BX148" s="247"/>
      <c r="BY148" s="247"/>
      <c r="BZ148" s="247"/>
      <c r="CA148" s="247"/>
      <c r="CB148" s="247"/>
      <c r="CC148" s="247"/>
      <c r="CD148" s="247"/>
      <c r="CE148" s="247"/>
      <c r="CF148" s="247"/>
      <c r="CG148" s="247"/>
      <c r="CH148" s="247"/>
      <c r="CI148" s="247"/>
      <c r="CJ148" s="247"/>
      <c r="CK148" s="247"/>
      <c r="CL148" s="247"/>
      <c r="CM148" s="247"/>
      <c r="CN148" s="247"/>
      <c r="CO148" s="247"/>
      <c r="CP148" s="247"/>
      <c r="CQ148" s="247"/>
    </row>
    <row r="149" spans="2:95" s="1" customFormat="1" x14ac:dyDescent="0.25">
      <c r="B149" s="83"/>
      <c r="P149" s="245"/>
      <c r="BA149" s="247"/>
      <c r="BB149" s="247"/>
      <c r="BC149" s="247"/>
      <c r="BD149" s="247"/>
      <c r="BE149" s="247"/>
      <c r="BF149" s="247"/>
      <c r="BG149" s="247"/>
      <c r="BH149" s="247"/>
      <c r="BI149" s="247"/>
      <c r="BJ149" s="247"/>
      <c r="BK149" s="247"/>
      <c r="BL149" s="247"/>
      <c r="BM149" s="247"/>
      <c r="BN149" s="247"/>
      <c r="BO149" s="247"/>
      <c r="BP149" s="247"/>
      <c r="BQ149" s="247"/>
      <c r="BR149" s="247"/>
      <c r="BS149" s="247"/>
      <c r="BT149" s="247"/>
      <c r="BU149" s="247"/>
      <c r="BV149" s="247"/>
      <c r="BW149" s="247"/>
      <c r="BX149" s="247"/>
      <c r="BY149" s="247"/>
      <c r="BZ149" s="247"/>
      <c r="CA149" s="247"/>
      <c r="CB149" s="247"/>
      <c r="CC149" s="247"/>
      <c r="CD149" s="247"/>
      <c r="CE149" s="247"/>
      <c r="CF149" s="247"/>
      <c r="CG149" s="247"/>
      <c r="CH149" s="247"/>
      <c r="CI149" s="247"/>
      <c r="CJ149" s="247"/>
      <c r="CK149" s="247"/>
      <c r="CL149" s="247"/>
      <c r="CM149" s="247"/>
      <c r="CN149" s="247"/>
      <c r="CO149" s="247"/>
      <c r="CP149" s="247"/>
      <c r="CQ149" s="247"/>
    </row>
    <row r="150" spans="2:95" s="1" customFormat="1" x14ac:dyDescent="0.25">
      <c r="B150" s="83"/>
      <c r="P150" s="245"/>
      <c r="BA150" s="247"/>
      <c r="BB150" s="247"/>
      <c r="BC150" s="247"/>
      <c r="BD150" s="247"/>
      <c r="BE150" s="247"/>
      <c r="BF150" s="247"/>
      <c r="BG150" s="247"/>
      <c r="BH150" s="247"/>
      <c r="BI150" s="247"/>
      <c r="BJ150" s="247"/>
      <c r="BK150" s="247"/>
      <c r="BL150" s="247"/>
      <c r="BM150" s="247"/>
      <c r="BN150" s="247"/>
      <c r="BO150" s="247"/>
      <c r="BP150" s="247"/>
      <c r="BQ150" s="247"/>
      <c r="BR150" s="247"/>
      <c r="BS150" s="247"/>
      <c r="BT150" s="247"/>
      <c r="BU150" s="247"/>
      <c r="BV150" s="247"/>
      <c r="BW150" s="247"/>
      <c r="BX150" s="247"/>
      <c r="BY150" s="247"/>
      <c r="BZ150" s="247"/>
      <c r="CA150" s="247"/>
      <c r="CB150" s="247"/>
      <c r="CC150" s="247"/>
      <c r="CD150" s="247"/>
      <c r="CE150" s="247"/>
      <c r="CF150" s="247"/>
      <c r="CG150" s="247"/>
      <c r="CH150" s="247"/>
      <c r="CI150" s="247"/>
      <c r="CJ150" s="247"/>
      <c r="CK150" s="247"/>
      <c r="CL150" s="247"/>
      <c r="CM150" s="247"/>
      <c r="CN150" s="247"/>
      <c r="CO150" s="247"/>
      <c r="CP150" s="247"/>
      <c r="CQ150" s="247"/>
    </row>
    <row r="151" spans="2:95" s="1" customFormat="1" x14ac:dyDescent="0.25">
      <c r="B151" s="83"/>
      <c r="P151" s="245"/>
      <c r="BA151" s="247"/>
      <c r="BB151" s="247"/>
      <c r="BC151" s="247"/>
      <c r="BD151" s="247"/>
      <c r="BE151" s="247"/>
      <c r="BF151" s="247"/>
      <c r="BG151" s="247"/>
      <c r="BH151" s="247"/>
      <c r="BI151" s="247"/>
      <c r="BJ151" s="247"/>
      <c r="BK151" s="247"/>
      <c r="BL151" s="247"/>
      <c r="BM151" s="247"/>
      <c r="BN151" s="247"/>
      <c r="BO151" s="247"/>
      <c r="BP151" s="247"/>
      <c r="BQ151" s="247"/>
      <c r="BR151" s="247"/>
      <c r="BS151" s="247"/>
      <c r="BT151" s="247"/>
      <c r="BU151" s="247"/>
      <c r="BV151" s="247"/>
      <c r="BW151" s="247"/>
      <c r="BX151" s="247"/>
      <c r="BY151" s="247"/>
      <c r="BZ151" s="247"/>
      <c r="CA151" s="247"/>
      <c r="CB151" s="247"/>
      <c r="CC151" s="247"/>
      <c r="CD151" s="247"/>
      <c r="CE151" s="247"/>
      <c r="CF151" s="247"/>
      <c r="CG151" s="247"/>
      <c r="CH151" s="247"/>
      <c r="CI151" s="247"/>
      <c r="CJ151" s="247"/>
      <c r="CK151" s="247"/>
      <c r="CL151" s="247"/>
      <c r="CM151" s="247"/>
      <c r="CN151" s="247"/>
      <c r="CO151" s="247"/>
      <c r="CP151" s="247"/>
      <c r="CQ151" s="247"/>
    </row>
    <row r="152" spans="2:95" s="1" customFormat="1" x14ac:dyDescent="0.25">
      <c r="B152" s="83"/>
      <c r="P152" s="245"/>
      <c r="BA152" s="247"/>
      <c r="BB152" s="247"/>
      <c r="BC152" s="247"/>
      <c r="BD152" s="247"/>
      <c r="BE152" s="247"/>
      <c r="BF152" s="247"/>
      <c r="BG152" s="247"/>
      <c r="BH152" s="247"/>
      <c r="BI152" s="247"/>
      <c r="BJ152" s="247"/>
      <c r="BK152" s="247"/>
      <c r="BL152" s="247"/>
      <c r="BM152" s="247"/>
      <c r="BN152" s="247"/>
      <c r="BO152" s="247"/>
      <c r="BP152" s="247"/>
      <c r="BQ152" s="247"/>
      <c r="BR152" s="247"/>
      <c r="BS152" s="247"/>
      <c r="BT152" s="247"/>
      <c r="BU152" s="247"/>
      <c r="BV152" s="247"/>
      <c r="BW152" s="247"/>
      <c r="BX152" s="247"/>
      <c r="BY152" s="247"/>
      <c r="BZ152" s="247"/>
      <c r="CA152" s="247"/>
      <c r="CB152" s="247"/>
      <c r="CC152" s="247"/>
      <c r="CD152" s="247"/>
      <c r="CE152" s="247"/>
      <c r="CF152" s="247"/>
      <c r="CG152" s="247"/>
      <c r="CH152" s="247"/>
      <c r="CI152" s="247"/>
      <c r="CJ152" s="247"/>
      <c r="CK152" s="247"/>
      <c r="CL152" s="247"/>
      <c r="CM152" s="247"/>
      <c r="CN152" s="247"/>
      <c r="CO152" s="247"/>
      <c r="CP152" s="247"/>
      <c r="CQ152" s="247"/>
    </row>
    <row r="153" spans="2:95" s="1" customFormat="1" x14ac:dyDescent="0.25">
      <c r="B153" s="83"/>
      <c r="P153" s="245"/>
      <c r="BA153" s="247"/>
      <c r="BB153" s="247"/>
      <c r="BC153" s="247"/>
      <c r="BD153" s="247"/>
      <c r="BE153" s="247"/>
      <c r="BF153" s="247"/>
      <c r="BG153" s="247"/>
      <c r="BH153" s="247"/>
      <c r="BI153" s="247"/>
      <c r="BJ153" s="247"/>
      <c r="BK153" s="247"/>
      <c r="BL153" s="247"/>
      <c r="BM153" s="247"/>
      <c r="BN153" s="247"/>
      <c r="BO153" s="247"/>
      <c r="BP153" s="247"/>
      <c r="BQ153" s="247"/>
      <c r="BR153" s="247"/>
      <c r="BS153" s="247"/>
      <c r="BT153" s="247"/>
      <c r="BU153" s="247"/>
      <c r="BV153" s="247"/>
      <c r="BW153" s="247"/>
      <c r="BX153" s="247"/>
      <c r="BY153" s="247"/>
      <c r="BZ153" s="247"/>
      <c r="CA153" s="247"/>
      <c r="CB153" s="247"/>
      <c r="CC153" s="247"/>
      <c r="CD153" s="247"/>
      <c r="CE153" s="247"/>
      <c r="CF153" s="247"/>
      <c r="CG153" s="247"/>
      <c r="CH153" s="247"/>
      <c r="CI153" s="247"/>
      <c r="CJ153" s="247"/>
      <c r="CK153" s="247"/>
      <c r="CL153" s="247"/>
      <c r="CM153" s="247"/>
      <c r="CN153" s="247"/>
      <c r="CO153" s="247"/>
      <c r="CP153" s="247"/>
      <c r="CQ153" s="247"/>
    </row>
    <row r="154" spans="2:95" s="1" customFormat="1" x14ac:dyDescent="0.25">
      <c r="B154" s="83"/>
      <c r="P154" s="245"/>
      <c r="BA154" s="247"/>
      <c r="BB154" s="247"/>
      <c r="BC154" s="247"/>
      <c r="BD154" s="247"/>
      <c r="BE154" s="247"/>
      <c r="BF154" s="247"/>
      <c r="BG154" s="247"/>
      <c r="BH154" s="247"/>
      <c r="BI154" s="247"/>
      <c r="BJ154" s="247"/>
      <c r="BK154" s="247"/>
      <c r="BL154" s="247"/>
      <c r="BM154" s="247"/>
      <c r="BN154" s="247"/>
      <c r="BO154" s="247"/>
      <c r="BP154" s="247"/>
      <c r="BQ154" s="247"/>
      <c r="BR154" s="247"/>
      <c r="BS154" s="247"/>
      <c r="BT154" s="247"/>
      <c r="BU154" s="247"/>
      <c r="BV154" s="247"/>
      <c r="BW154" s="247"/>
      <c r="BX154" s="247"/>
      <c r="BY154" s="247"/>
      <c r="BZ154" s="247"/>
      <c r="CA154" s="247"/>
      <c r="CB154" s="247"/>
      <c r="CC154" s="247"/>
      <c r="CD154" s="247"/>
      <c r="CE154" s="247"/>
      <c r="CF154" s="247"/>
      <c r="CG154" s="247"/>
      <c r="CH154" s="247"/>
      <c r="CI154" s="247"/>
      <c r="CJ154" s="247"/>
      <c r="CK154" s="247"/>
      <c r="CL154" s="247"/>
      <c r="CM154" s="247"/>
      <c r="CN154" s="247"/>
      <c r="CO154" s="247"/>
      <c r="CP154" s="247"/>
      <c r="CQ154" s="247"/>
    </row>
    <row r="155" spans="2:95" s="1" customFormat="1" x14ac:dyDescent="0.25">
      <c r="B155" s="83"/>
      <c r="P155" s="245"/>
      <c r="BA155" s="247"/>
      <c r="BB155" s="247"/>
      <c r="BC155" s="247"/>
      <c r="BD155" s="247"/>
      <c r="BE155" s="247"/>
      <c r="BF155" s="247"/>
      <c r="BG155" s="247"/>
      <c r="BH155" s="247"/>
      <c r="BI155" s="247"/>
      <c r="BJ155" s="247"/>
      <c r="BK155" s="247"/>
      <c r="BL155" s="247"/>
      <c r="BM155" s="247"/>
      <c r="BN155" s="247"/>
      <c r="BO155" s="247"/>
      <c r="BP155" s="247"/>
      <c r="BQ155" s="247"/>
      <c r="BR155" s="247"/>
      <c r="BS155" s="247"/>
      <c r="BT155" s="247"/>
      <c r="BU155" s="247"/>
      <c r="BV155" s="247"/>
      <c r="BW155" s="247"/>
      <c r="BX155" s="247"/>
      <c r="BY155" s="247"/>
      <c r="BZ155" s="247"/>
      <c r="CA155" s="247"/>
      <c r="CB155" s="247"/>
      <c r="CC155" s="247"/>
      <c r="CD155" s="247"/>
      <c r="CE155" s="247"/>
      <c r="CF155" s="247"/>
      <c r="CG155" s="247"/>
      <c r="CH155" s="247"/>
      <c r="CI155" s="247"/>
      <c r="CJ155" s="247"/>
      <c r="CK155" s="247"/>
      <c r="CL155" s="247"/>
      <c r="CM155" s="247"/>
      <c r="CN155" s="247"/>
      <c r="CO155" s="247"/>
      <c r="CP155" s="247"/>
      <c r="CQ155" s="247"/>
    </row>
    <row r="156" spans="2:95" s="1" customFormat="1" x14ac:dyDescent="0.25">
      <c r="B156" s="83"/>
      <c r="P156" s="245"/>
      <c r="BA156" s="247"/>
      <c r="BB156" s="247"/>
      <c r="BC156" s="247"/>
      <c r="BD156" s="247"/>
      <c r="BE156" s="247"/>
      <c r="BF156" s="247"/>
      <c r="BG156" s="247"/>
      <c r="BH156" s="247"/>
      <c r="BI156" s="247"/>
      <c r="BJ156" s="247"/>
      <c r="BK156" s="247"/>
      <c r="BL156" s="247"/>
      <c r="BM156" s="247"/>
      <c r="BN156" s="247"/>
      <c r="BO156" s="247"/>
      <c r="BP156" s="247"/>
      <c r="BQ156" s="247"/>
      <c r="BR156" s="247"/>
      <c r="BS156" s="247"/>
      <c r="BT156" s="247"/>
      <c r="BU156" s="247"/>
      <c r="BV156" s="247"/>
      <c r="BW156" s="247"/>
      <c r="BX156" s="247"/>
      <c r="BY156" s="247"/>
      <c r="BZ156" s="247"/>
      <c r="CA156" s="247"/>
      <c r="CB156" s="247"/>
      <c r="CC156" s="247"/>
      <c r="CD156" s="247"/>
      <c r="CE156" s="247"/>
      <c r="CF156" s="247"/>
      <c r="CG156" s="247"/>
      <c r="CH156" s="247"/>
      <c r="CI156" s="247"/>
      <c r="CJ156" s="247"/>
      <c r="CK156" s="247"/>
      <c r="CL156" s="247"/>
      <c r="CM156" s="247"/>
      <c r="CN156" s="247"/>
      <c r="CO156" s="247"/>
      <c r="CP156" s="247"/>
      <c r="CQ156" s="247"/>
    </row>
    <row r="157" spans="2:95" s="1" customFormat="1" x14ac:dyDescent="0.25">
      <c r="B157" s="83"/>
      <c r="P157" s="245"/>
      <c r="BA157" s="247"/>
      <c r="BB157" s="247"/>
      <c r="BC157" s="247"/>
      <c r="BD157" s="247"/>
      <c r="BE157" s="247"/>
      <c r="BF157" s="247"/>
      <c r="BG157" s="247"/>
      <c r="BH157" s="247"/>
      <c r="BI157" s="247"/>
      <c r="BJ157" s="247"/>
      <c r="BK157" s="247"/>
      <c r="BL157" s="247"/>
      <c r="BM157" s="247"/>
      <c r="BN157" s="247"/>
      <c r="BO157" s="247"/>
      <c r="BP157" s="247"/>
      <c r="BQ157" s="247"/>
      <c r="BR157" s="247"/>
      <c r="BS157" s="247"/>
      <c r="BT157" s="247"/>
      <c r="BU157" s="247"/>
      <c r="BV157" s="247"/>
      <c r="BW157" s="247"/>
      <c r="BX157" s="247"/>
      <c r="BY157" s="247"/>
      <c r="BZ157" s="247"/>
      <c r="CA157" s="247"/>
      <c r="CB157" s="247"/>
      <c r="CC157" s="247"/>
      <c r="CD157" s="247"/>
      <c r="CE157" s="247"/>
      <c r="CF157" s="247"/>
      <c r="CG157" s="247"/>
      <c r="CH157" s="247"/>
      <c r="CI157" s="247"/>
      <c r="CJ157" s="247"/>
      <c r="CK157" s="247"/>
      <c r="CL157" s="247"/>
      <c r="CM157" s="247"/>
      <c r="CN157" s="247"/>
      <c r="CO157" s="247"/>
      <c r="CP157" s="247"/>
      <c r="CQ157" s="247"/>
    </row>
    <row r="158" spans="2:95" s="1" customFormat="1" x14ac:dyDescent="0.25">
      <c r="B158" s="83"/>
      <c r="P158" s="245"/>
      <c r="BA158" s="247"/>
      <c r="BB158" s="247"/>
      <c r="BC158" s="247"/>
      <c r="BD158" s="247"/>
      <c r="BE158" s="247"/>
      <c r="BF158" s="247"/>
      <c r="BG158" s="247"/>
      <c r="BH158" s="247"/>
      <c r="BI158" s="247"/>
      <c r="BJ158" s="247"/>
      <c r="BK158" s="247"/>
      <c r="BL158" s="247"/>
      <c r="BM158" s="247"/>
      <c r="BN158" s="247"/>
      <c r="BO158" s="247"/>
      <c r="BP158" s="247"/>
      <c r="BQ158" s="247"/>
      <c r="BR158" s="247"/>
      <c r="BS158" s="247"/>
      <c r="BT158" s="247"/>
      <c r="BU158" s="247"/>
      <c r="BV158" s="247"/>
      <c r="BW158" s="247"/>
      <c r="BX158" s="247"/>
      <c r="BY158" s="247"/>
      <c r="BZ158" s="247"/>
      <c r="CA158" s="247"/>
      <c r="CB158" s="247"/>
      <c r="CC158" s="247"/>
      <c r="CD158" s="247"/>
      <c r="CE158" s="247"/>
      <c r="CF158" s="247"/>
      <c r="CG158" s="247"/>
      <c r="CH158" s="247"/>
      <c r="CI158" s="247"/>
      <c r="CJ158" s="247"/>
      <c r="CK158" s="247"/>
      <c r="CL158" s="247"/>
      <c r="CM158" s="247"/>
      <c r="CN158" s="247"/>
      <c r="CO158" s="247"/>
      <c r="CP158" s="247"/>
      <c r="CQ158" s="247"/>
    </row>
    <row r="159" spans="2:95" s="1" customFormat="1" x14ac:dyDescent="0.25">
      <c r="B159" s="83"/>
      <c r="P159" s="245"/>
      <c r="BA159" s="247"/>
      <c r="BB159" s="247"/>
      <c r="BC159" s="247"/>
      <c r="BD159" s="247"/>
      <c r="BE159" s="247"/>
      <c r="BF159" s="247"/>
      <c r="BG159" s="247"/>
      <c r="BH159" s="247"/>
      <c r="BI159" s="247"/>
      <c r="BJ159" s="247"/>
      <c r="BK159" s="247"/>
      <c r="BL159" s="247"/>
      <c r="BM159" s="247"/>
      <c r="BN159" s="247"/>
      <c r="BO159" s="247"/>
      <c r="BP159" s="247"/>
      <c r="BQ159" s="247"/>
      <c r="BR159" s="247"/>
      <c r="BS159" s="247"/>
      <c r="BT159" s="247"/>
      <c r="BU159" s="247"/>
      <c r="BV159" s="247"/>
      <c r="BW159" s="247"/>
      <c r="BX159" s="247"/>
      <c r="BY159" s="247"/>
      <c r="BZ159" s="247"/>
      <c r="CA159" s="247"/>
      <c r="CB159" s="247"/>
      <c r="CC159" s="247"/>
      <c r="CD159" s="247"/>
      <c r="CE159" s="247"/>
      <c r="CF159" s="247"/>
      <c r="CG159" s="247"/>
      <c r="CH159" s="247"/>
      <c r="CI159" s="247"/>
      <c r="CJ159" s="247"/>
      <c r="CK159" s="247"/>
      <c r="CL159" s="247"/>
      <c r="CM159" s="247"/>
      <c r="CN159" s="247"/>
      <c r="CO159" s="247"/>
      <c r="CP159" s="247"/>
      <c r="CQ159" s="247"/>
    </row>
    <row r="160" spans="2:95" s="1" customFormat="1" x14ac:dyDescent="0.25">
      <c r="B160" s="83"/>
      <c r="P160" s="245"/>
      <c r="BA160" s="247"/>
      <c r="BB160" s="247"/>
      <c r="BC160" s="247"/>
      <c r="BD160" s="247"/>
      <c r="BE160" s="247"/>
      <c r="BF160" s="247"/>
      <c r="BG160" s="247"/>
      <c r="BH160" s="247"/>
      <c r="BI160" s="247"/>
      <c r="BJ160" s="247"/>
      <c r="BK160" s="247"/>
      <c r="BL160" s="247"/>
      <c r="BM160" s="247"/>
      <c r="BN160" s="247"/>
      <c r="BO160" s="247"/>
      <c r="BP160" s="247"/>
      <c r="BQ160" s="247"/>
      <c r="BR160" s="247"/>
      <c r="BS160" s="247"/>
      <c r="BT160" s="247"/>
      <c r="BU160" s="247"/>
      <c r="BV160" s="247"/>
      <c r="BW160" s="247"/>
      <c r="BX160" s="247"/>
      <c r="BY160" s="247"/>
      <c r="BZ160" s="247"/>
      <c r="CA160" s="247"/>
      <c r="CB160" s="247"/>
      <c r="CC160" s="247"/>
      <c r="CD160" s="247"/>
      <c r="CE160" s="247"/>
      <c r="CF160" s="247"/>
      <c r="CG160" s="247"/>
      <c r="CH160" s="247"/>
      <c r="CI160" s="247"/>
      <c r="CJ160" s="247"/>
      <c r="CK160" s="247"/>
      <c r="CL160" s="247"/>
      <c r="CM160" s="247"/>
      <c r="CN160" s="247"/>
      <c r="CO160" s="247"/>
      <c r="CP160" s="247"/>
      <c r="CQ160" s="247"/>
    </row>
    <row r="161" spans="2:95" s="1" customFormat="1" x14ac:dyDescent="0.25">
      <c r="B161" s="83"/>
      <c r="P161" s="245"/>
      <c r="BA161" s="247"/>
      <c r="BB161" s="247"/>
      <c r="BC161" s="247"/>
      <c r="BD161" s="247"/>
      <c r="BE161" s="247"/>
      <c r="BF161" s="247"/>
      <c r="BG161" s="247"/>
      <c r="BH161" s="247"/>
      <c r="BI161" s="247"/>
      <c r="BJ161" s="247"/>
      <c r="BK161" s="247"/>
      <c r="BL161" s="247"/>
      <c r="BM161" s="247"/>
      <c r="BN161" s="247"/>
      <c r="BO161" s="247"/>
      <c r="BP161" s="247"/>
      <c r="BQ161" s="247"/>
      <c r="BR161" s="247"/>
      <c r="BS161" s="247"/>
      <c r="BT161" s="247"/>
      <c r="BU161" s="247"/>
      <c r="BV161" s="247"/>
      <c r="BW161" s="247"/>
      <c r="BX161" s="247"/>
      <c r="BY161" s="247"/>
      <c r="BZ161" s="247"/>
      <c r="CA161" s="247"/>
      <c r="CB161" s="247"/>
      <c r="CC161" s="247"/>
      <c r="CD161" s="247"/>
      <c r="CE161" s="247"/>
      <c r="CF161" s="247"/>
      <c r="CG161" s="247"/>
      <c r="CH161" s="247"/>
      <c r="CI161" s="247"/>
      <c r="CJ161" s="247"/>
      <c r="CK161" s="247"/>
      <c r="CL161" s="247"/>
      <c r="CM161" s="247"/>
      <c r="CN161" s="247"/>
      <c r="CO161" s="247"/>
      <c r="CP161" s="247"/>
      <c r="CQ161" s="247"/>
    </row>
    <row r="162" spans="2:95" s="1" customFormat="1" x14ac:dyDescent="0.25">
      <c r="B162" s="83"/>
      <c r="P162" s="245"/>
      <c r="BA162" s="247"/>
      <c r="BB162" s="247"/>
      <c r="BC162" s="247"/>
      <c r="BD162" s="247"/>
      <c r="BE162" s="247"/>
      <c r="BF162" s="247"/>
      <c r="BG162" s="247"/>
      <c r="BH162" s="247"/>
      <c r="BI162" s="247"/>
      <c r="BJ162" s="247"/>
      <c r="BK162" s="247"/>
      <c r="BL162" s="247"/>
      <c r="BM162" s="247"/>
      <c r="BN162" s="247"/>
      <c r="BO162" s="247"/>
      <c r="BP162" s="247"/>
      <c r="BQ162" s="247"/>
      <c r="BR162" s="247"/>
      <c r="BS162" s="247"/>
      <c r="BT162" s="247"/>
      <c r="BU162" s="247"/>
      <c r="BV162" s="247"/>
      <c r="BW162" s="247"/>
      <c r="BX162" s="247"/>
      <c r="BY162" s="247"/>
      <c r="BZ162" s="247"/>
      <c r="CA162" s="247"/>
      <c r="CB162" s="247"/>
      <c r="CC162" s="247"/>
      <c r="CD162" s="247"/>
      <c r="CE162" s="247"/>
      <c r="CF162" s="247"/>
      <c r="CG162" s="247"/>
      <c r="CH162" s="247"/>
      <c r="CI162" s="247"/>
      <c r="CJ162" s="247"/>
      <c r="CK162" s="247"/>
      <c r="CL162" s="247"/>
      <c r="CM162" s="247"/>
      <c r="CN162" s="247"/>
      <c r="CO162" s="247"/>
      <c r="CP162" s="247"/>
      <c r="CQ162" s="247"/>
    </row>
    <row r="163" spans="2:95" s="1" customFormat="1" x14ac:dyDescent="0.25">
      <c r="B163" s="83"/>
      <c r="P163" s="245"/>
      <c r="BA163" s="247"/>
      <c r="BB163" s="247"/>
      <c r="BC163" s="247"/>
      <c r="BD163" s="247"/>
      <c r="BE163" s="247"/>
      <c r="BF163" s="247"/>
      <c r="BG163" s="247"/>
      <c r="BH163" s="247"/>
      <c r="BI163" s="247"/>
      <c r="BJ163" s="247"/>
      <c r="BK163" s="247"/>
      <c r="BL163" s="247"/>
      <c r="BM163" s="247"/>
      <c r="BN163" s="247"/>
      <c r="BO163" s="247"/>
      <c r="BP163" s="247"/>
      <c r="BQ163" s="247"/>
      <c r="BR163" s="247"/>
      <c r="BS163" s="247"/>
      <c r="BT163" s="247"/>
      <c r="BU163" s="247"/>
      <c r="BV163" s="247"/>
      <c r="BW163" s="247"/>
      <c r="BX163" s="247"/>
      <c r="BY163" s="247"/>
      <c r="BZ163" s="247"/>
      <c r="CA163" s="247"/>
      <c r="CB163" s="247"/>
      <c r="CC163" s="247"/>
      <c r="CD163" s="247"/>
      <c r="CE163" s="247"/>
      <c r="CF163" s="247"/>
      <c r="CG163" s="247"/>
      <c r="CH163" s="247"/>
      <c r="CI163" s="247"/>
      <c r="CJ163" s="247"/>
      <c r="CK163" s="247"/>
      <c r="CL163" s="247"/>
      <c r="CM163" s="247"/>
      <c r="CN163" s="247"/>
      <c r="CO163" s="247"/>
      <c r="CP163" s="247"/>
      <c r="CQ163" s="247"/>
    </row>
    <row r="164" spans="2:95" s="1" customFormat="1" x14ac:dyDescent="0.25">
      <c r="B164" s="83"/>
      <c r="P164" s="245"/>
      <c r="BA164" s="247"/>
      <c r="BB164" s="247"/>
      <c r="BC164" s="247"/>
      <c r="BD164" s="247"/>
      <c r="BE164" s="247"/>
      <c r="BF164" s="247"/>
      <c r="BG164" s="247"/>
      <c r="BH164" s="247"/>
      <c r="BI164" s="247"/>
      <c r="BJ164" s="247"/>
      <c r="BK164" s="247"/>
      <c r="BL164" s="247"/>
      <c r="BM164" s="247"/>
      <c r="BN164" s="247"/>
      <c r="BO164" s="247"/>
      <c r="BP164" s="247"/>
      <c r="BQ164" s="247"/>
      <c r="BR164" s="247"/>
      <c r="BS164" s="247"/>
      <c r="BT164" s="247"/>
      <c r="BU164" s="247"/>
      <c r="BV164" s="247"/>
      <c r="BW164" s="247"/>
      <c r="BX164" s="247"/>
      <c r="BY164" s="247"/>
      <c r="BZ164" s="247"/>
      <c r="CA164" s="247"/>
      <c r="CB164" s="247"/>
      <c r="CC164" s="247"/>
      <c r="CD164" s="247"/>
      <c r="CE164" s="247"/>
      <c r="CF164" s="247"/>
      <c r="CG164" s="247"/>
      <c r="CH164" s="247"/>
      <c r="CI164" s="247"/>
      <c r="CJ164" s="247"/>
      <c r="CK164" s="247"/>
      <c r="CL164" s="247"/>
      <c r="CM164" s="247"/>
      <c r="CN164" s="247"/>
      <c r="CO164" s="247"/>
      <c r="CP164" s="247"/>
      <c r="CQ164" s="247"/>
    </row>
    <row r="165" spans="2:95" s="1" customFormat="1" x14ac:dyDescent="0.25">
      <c r="B165" s="83"/>
      <c r="P165" s="245"/>
      <c r="BA165" s="247"/>
      <c r="BB165" s="247"/>
      <c r="BC165" s="247"/>
      <c r="BD165" s="247"/>
      <c r="BE165" s="247"/>
      <c r="BF165" s="247"/>
      <c r="BG165" s="247"/>
      <c r="BH165" s="247"/>
      <c r="BI165" s="247"/>
      <c r="BJ165" s="247"/>
      <c r="BK165" s="247"/>
      <c r="BL165" s="247"/>
      <c r="BM165" s="247"/>
      <c r="BN165" s="247"/>
      <c r="BO165" s="247"/>
      <c r="BP165" s="247"/>
      <c r="BQ165" s="247"/>
      <c r="BR165" s="247"/>
      <c r="BS165" s="247"/>
      <c r="BT165" s="247"/>
      <c r="BU165" s="247"/>
      <c r="BV165" s="247"/>
      <c r="BW165" s="247"/>
      <c r="BX165" s="247"/>
      <c r="BY165" s="247"/>
      <c r="BZ165" s="247"/>
      <c r="CA165" s="247"/>
      <c r="CB165" s="247"/>
      <c r="CC165" s="247"/>
      <c r="CD165" s="247"/>
      <c r="CE165" s="247"/>
      <c r="CF165" s="247"/>
      <c r="CG165" s="247"/>
      <c r="CH165" s="247"/>
      <c r="CI165" s="247"/>
      <c r="CJ165" s="247"/>
      <c r="CK165" s="247"/>
      <c r="CL165" s="247"/>
      <c r="CM165" s="247"/>
      <c r="CN165" s="247"/>
      <c r="CO165" s="247"/>
      <c r="CP165" s="247"/>
      <c r="CQ165" s="247"/>
    </row>
    <row r="166" spans="2:95" s="1" customFormat="1" x14ac:dyDescent="0.25">
      <c r="B166" s="83"/>
      <c r="P166" s="245"/>
      <c r="BA166" s="247"/>
      <c r="BB166" s="247"/>
      <c r="BC166" s="247"/>
      <c r="BD166" s="247"/>
      <c r="BE166" s="247"/>
      <c r="BF166" s="247"/>
      <c r="BG166" s="247"/>
      <c r="BH166" s="247"/>
      <c r="BI166" s="247"/>
      <c r="BJ166" s="247"/>
      <c r="BK166" s="247"/>
      <c r="BL166" s="247"/>
      <c r="BM166" s="247"/>
      <c r="BN166" s="247"/>
      <c r="BO166" s="247"/>
      <c r="BP166" s="247"/>
      <c r="BQ166" s="247"/>
      <c r="BR166" s="247"/>
      <c r="BS166" s="247"/>
      <c r="BT166" s="247"/>
      <c r="BU166" s="247"/>
      <c r="BV166" s="247"/>
      <c r="BW166" s="247"/>
      <c r="BX166" s="247"/>
      <c r="BY166" s="247"/>
      <c r="BZ166" s="247"/>
      <c r="CA166" s="247"/>
      <c r="CB166" s="247"/>
      <c r="CC166" s="247"/>
      <c r="CD166" s="247"/>
      <c r="CE166" s="247"/>
      <c r="CF166" s="247"/>
      <c r="CG166" s="247"/>
      <c r="CH166" s="247"/>
      <c r="CI166" s="247"/>
      <c r="CJ166" s="247"/>
      <c r="CK166" s="247"/>
      <c r="CL166" s="247"/>
      <c r="CM166" s="247"/>
      <c r="CN166" s="247"/>
      <c r="CO166" s="247"/>
      <c r="CP166" s="247"/>
      <c r="CQ166" s="247"/>
    </row>
    <row r="167" spans="2:95" s="1" customFormat="1" x14ac:dyDescent="0.25">
      <c r="B167" s="83"/>
      <c r="P167" s="245"/>
      <c r="BA167" s="247"/>
      <c r="BB167" s="247"/>
      <c r="BC167" s="247"/>
      <c r="BD167" s="247"/>
      <c r="BE167" s="247"/>
      <c r="BF167" s="247"/>
      <c r="BG167" s="247"/>
      <c r="BH167" s="247"/>
      <c r="BI167" s="247"/>
      <c r="BJ167" s="247"/>
      <c r="BK167" s="247"/>
      <c r="BL167" s="247"/>
      <c r="BM167" s="247"/>
      <c r="BN167" s="247"/>
      <c r="BO167" s="247"/>
      <c r="BP167" s="247"/>
      <c r="BQ167" s="247"/>
      <c r="BR167" s="247"/>
      <c r="BS167" s="247"/>
      <c r="BT167" s="247"/>
      <c r="BU167" s="247"/>
      <c r="BV167" s="247"/>
      <c r="BW167" s="247"/>
      <c r="BX167" s="247"/>
      <c r="BY167" s="247"/>
      <c r="BZ167" s="247"/>
      <c r="CA167" s="247"/>
      <c r="CB167" s="247"/>
      <c r="CC167" s="247"/>
      <c r="CD167" s="247"/>
      <c r="CE167" s="247"/>
      <c r="CF167" s="247"/>
      <c r="CG167" s="247"/>
      <c r="CH167" s="247"/>
      <c r="CI167" s="247"/>
      <c r="CJ167" s="247"/>
      <c r="CK167" s="247"/>
      <c r="CL167" s="247"/>
      <c r="CM167" s="247"/>
      <c r="CN167" s="247"/>
      <c r="CO167" s="247"/>
      <c r="CP167" s="247"/>
      <c r="CQ167" s="247"/>
    </row>
    <row r="168" spans="2:95" s="1" customFormat="1" x14ac:dyDescent="0.25">
      <c r="B168" s="83"/>
      <c r="P168" s="245"/>
      <c r="BA168" s="247"/>
      <c r="BB168" s="247"/>
      <c r="BC168" s="247"/>
      <c r="BD168" s="247"/>
      <c r="BE168" s="247"/>
      <c r="BF168" s="247"/>
      <c r="BG168" s="247"/>
      <c r="BH168" s="247"/>
      <c r="BI168" s="247"/>
      <c r="BJ168" s="247"/>
      <c r="BK168" s="247"/>
      <c r="BL168" s="247"/>
      <c r="BM168" s="247"/>
      <c r="BN168" s="247"/>
      <c r="BO168" s="247"/>
      <c r="BP168" s="247"/>
      <c r="BQ168" s="247"/>
      <c r="BR168" s="247"/>
      <c r="BS168" s="247"/>
      <c r="BT168" s="247"/>
      <c r="BU168" s="247"/>
      <c r="BV168" s="247"/>
      <c r="BW168" s="247"/>
      <c r="BX168" s="247"/>
      <c r="BY168" s="247"/>
      <c r="BZ168" s="247"/>
      <c r="CA168" s="247"/>
      <c r="CB168" s="247"/>
      <c r="CC168" s="247"/>
      <c r="CD168" s="247"/>
      <c r="CE168" s="247"/>
      <c r="CF168" s="247"/>
      <c r="CG168" s="247"/>
      <c r="CH168" s="247"/>
      <c r="CI168" s="247"/>
      <c r="CJ168" s="247"/>
      <c r="CK168" s="247"/>
      <c r="CL168" s="247"/>
      <c r="CM168" s="247"/>
      <c r="CN168" s="247"/>
      <c r="CO168" s="247"/>
      <c r="CP168" s="247"/>
      <c r="CQ168" s="247"/>
    </row>
    <row r="169" spans="2:95" s="1" customFormat="1" x14ac:dyDescent="0.25">
      <c r="B169" s="83"/>
      <c r="P169" s="245"/>
      <c r="BA169" s="247"/>
      <c r="BB169" s="247"/>
      <c r="BC169" s="247"/>
      <c r="BD169" s="247"/>
      <c r="BE169" s="247"/>
      <c r="BF169" s="247"/>
      <c r="BG169" s="247"/>
      <c r="BH169" s="247"/>
      <c r="BI169" s="247"/>
      <c r="BJ169" s="247"/>
      <c r="BK169" s="247"/>
      <c r="BL169" s="247"/>
      <c r="BM169" s="247"/>
      <c r="BN169" s="247"/>
      <c r="BO169" s="247"/>
      <c r="BP169" s="247"/>
      <c r="BQ169" s="247"/>
      <c r="BR169" s="247"/>
      <c r="BS169" s="247"/>
      <c r="BT169" s="247"/>
      <c r="BU169" s="247"/>
      <c r="BV169" s="247"/>
      <c r="BW169" s="247"/>
      <c r="BX169" s="247"/>
      <c r="BY169" s="247"/>
      <c r="BZ169" s="247"/>
      <c r="CA169" s="247"/>
      <c r="CB169" s="247"/>
      <c r="CC169" s="247"/>
      <c r="CD169" s="247"/>
      <c r="CE169" s="247"/>
      <c r="CF169" s="247"/>
      <c r="CG169" s="247"/>
      <c r="CH169" s="247"/>
      <c r="CI169" s="247"/>
      <c r="CJ169" s="247"/>
      <c r="CK169" s="247"/>
      <c r="CL169" s="247"/>
      <c r="CM169" s="247"/>
      <c r="CN169" s="247"/>
      <c r="CO169" s="247"/>
      <c r="CP169" s="247"/>
      <c r="CQ169" s="247"/>
    </row>
    <row r="170" spans="2:95" s="1" customFormat="1" x14ac:dyDescent="0.25">
      <c r="B170" s="83"/>
      <c r="P170" s="245"/>
      <c r="BA170" s="247"/>
      <c r="BB170" s="247"/>
      <c r="BC170" s="247"/>
      <c r="BD170" s="247"/>
      <c r="BE170" s="247"/>
      <c r="BF170" s="247"/>
      <c r="BG170" s="247"/>
      <c r="BH170" s="247"/>
      <c r="BI170" s="247"/>
      <c r="BJ170" s="247"/>
      <c r="BK170" s="247"/>
      <c r="BL170" s="247"/>
      <c r="BM170" s="247"/>
      <c r="BN170" s="247"/>
      <c r="BO170" s="247"/>
      <c r="BP170" s="247"/>
      <c r="BQ170" s="247"/>
      <c r="BR170" s="247"/>
      <c r="BS170" s="247"/>
      <c r="BT170" s="247"/>
      <c r="BU170" s="247"/>
      <c r="BV170" s="247"/>
      <c r="BW170" s="247"/>
      <c r="BX170" s="247"/>
      <c r="BY170" s="247"/>
      <c r="BZ170" s="247"/>
      <c r="CA170" s="247"/>
      <c r="CB170" s="247"/>
      <c r="CC170" s="247"/>
      <c r="CD170" s="247"/>
      <c r="CE170" s="247"/>
      <c r="CF170" s="247"/>
      <c r="CG170" s="247"/>
      <c r="CH170" s="247"/>
      <c r="CI170" s="247"/>
      <c r="CJ170" s="247"/>
      <c r="CK170" s="247"/>
      <c r="CL170" s="247"/>
      <c r="CM170" s="247"/>
      <c r="CN170" s="247"/>
      <c r="CO170" s="247"/>
      <c r="CP170" s="247"/>
      <c r="CQ170" s="247"/>
    </row>
    <row r="171" spans="2:95" s="1" customFormat="1" x14ac:dyDescent="0.25">
      <c r="B171" s="83"/>
      <c r="P171" s="245"/>
      <c r="BA171" s="247"/>
      <c r="BB171" s="247"/>
      <c r="BC171" s="247"/>
      <c r="BD171" s="247"/>
      <c r="BE171" s="247"/>
      <c r="BF171" s="247"/>
      <c r="BG171" s="247"/>
      <c r="BH171" s="247"/>
      <c r="BI171" s="247"/>
      <c r="BJ171" s="247"/>
      <c r="BK171" s="247"/>
      <c r="BL171" s="247"/>
      <c r="BM171" s="247"/>
      <c r="BN171" s="247"/>
      <c r="BO171" s="247"/>
      <c r="BP171" s="247"/>
      <c r="BQ171" s="247"/>
      <c r="BR171" s="247"/>
      <c r="BS171" s="247"/>
      <c r="BT171" s="247"/>
      <c r="BU171" s="247"/>
      <c r="BV171" s="247"/>
      <c r="BW171" s="247"/>
      <c r="BX171" s="247"/>
      <c r="BY171" s="247"/>
      <c r="BZ171" s="247"/>
      <c r="CA171" s="247"/>
      <c r="CB171" s="247"/>
      <c r="CC171" s="247"/>
      <c r="CD171" s="247"/>
      <c r="CE171" s="247"/>
      <c r="CF171" s="247"/>
      <c r="CG171" s="247"/>
      <c r="CH171" s="247"/>
      <c r="CI171" s="247"/>
      <c r="CJ171" s="247"/>
      <c r="CK171" s="247"/>
      <c r="CL171" s="247"/>
      <c r="CM171" s="247"/>
      <c r="CN171" s="247"/>
      <c r="CO171" s="247"/>
      <c r="CP171" s="247"/>
      <c r="CQ171" s="247"/>
    </row>
    <row r="172" spans="2:95" s="1" customFormat="1" x14ac:dyDescent="0.25">
      <c r="B172" s="83"/>
      <c r="P172" s="245"/>
      <c r="BA172" s="247"/>
      <c r="BB172" s="247"/>
      <c r="BC172" s="247"/>
      <c r="BD172" s="247"/>
      <c r="BE172" s="247"/>
      <c r="BF172" s="247"/>
      <c r="BG172" s="247"/>
      <c r="BH172" s="247"/>
      <c r="BI172" s="247"/>
      <c r="BJ172" s="247"/>
      <c r="BK172" s="247"/>
      <c r="BL172" s="247"/>
      <c r="BM172" s="247"/>
      <c r="BN172" s="247"/>
      <c r="BO172" s="247"/>
      <c r="BP172" s="247"/>
      <c r="BQ172" s="247"/>
      <c r="BR172" s="247"/>
      <c r="BS172" s="247"/>
      <c r="BT172" s="247"/>
      <c r="BU172" s="247"/>
      <c r="BV172" s="247"/>
      <c r="BW172" s="247"/>
      <c r="BX172" s="247"/>
      <c r="BY172" s="247"/>
      <c r="BZ172" s="247"/>
      <c r="CA172" s="247"/>
      <c r="CB172" s="247"/>
      <c r="CC172" s="247"/>
      <c r="CD172" s="247"/>
      <c r="CE172" s="247"/>
      <c r="CF172" s="247"/>
      <c r="CG172" s="247"/>
      <c r="CH172" s="247"/>
      <c r="CI172" s="247"/>
      <c r="CJ172" s="247"/>
      <c r="CK172" s="247"/>
      <c r="CL172" s="247"/>
      <c r="CM172" s="247"/>
      <c r="CN172" s="247"/>
      <c r="CO172" s="247"/>
      <c r="CP172" s="247"/>
      <c r="CQ172" s="247"/>
    </row>
    <row r="173" spans="2:95" s="1" customFormat="1" x14ac:dyDescent="0.25">
      <c r="B173" s="83"/>
      <c r="P173" s="245"/>
      <c r="BA173" s="247"/>
      <c r="BB173" s="247"/>
      <c r="BC173" s="247"/>
      <c r="BD173" s="247"/>
      <c r="BE173" s="247"/>
      <c r="BF173" s="247"/>
      <c r="BG173" s="247"/>
      <c r="BH173" s="247"/>
      <c r="BI173" s="247"/>
      <c r="BJ173" s="247"/>
      <c r="BK173" s="247"/>
      <c r="BL173" s="247"/>
      <c r="BM173" s="247"/>
      <c r="BN173" s="247"/>
      <c r="BO173" s="247"/>
      <c r="BP173" s="247"/>
      <c r="BQ173" s="247"/>
      <c r="BR173" s="247"/>
      <c r="BS173" s="247"/>
      <c r="BT173" s="247"/>
      <c r="BU173" s="247"/>
      <c r="BV173" s="247"/>
      <c r="BW173" s="247"/>
      <c r="BX173" s="247"/>
      <c r="BY173" s="247"/>
      <c r="BZ173" s="247"/>
      <c r="CA173" s="247"/>
      <c r="CB173" s="247"/>
      <c r="CC173" s="247"/>
      <c r="CD173" s="247"/>
      <c r="CE173" s="247"/>
      <c r="CF173" s="247"/>
      <c r="CG173" s="247"/>
      <c r="CH173" s="247"/>
      <c r="CI173" s="247"/>
      <c r="CJ173" s="247"/>
      <c r="CK173" s="247"/>
      <c r="CL173" s="247"/>
      <c r="CM173" s="247"/>
      <c r="CN173" s="247"/>
      <c r="CO173" s="247"/>
      <c r="CP173" s="247"/>
      <c r="CQ173" s="247"/>
    </row>
    <row r="174" spans="2:95" s="1" customFormat="1" x14ac:dyDescent="0.25">
      <c r="B174" s="83"/>
      <c r="P174" s="245"/>
      <c r="BA174" s="247"/>
      <c r="BB174" s="247"/>
      <c r="BC174" s="247"/>
      <c r="BD174" s="247"/>
      <c r="BE174" s="247"/>
      <c r="BF174" s="247"/>
      <c r="BG174" s="247"/>
      <c r="BH174" s="247"/>
      <c r="BI174" s="247"/>
      <c r="BJ174" s="247"/>
      <c r="BK174" s="247"/>
      <c r="BL174" s="247"/>
      <c r="BM174" s="247"/>
      <c r="BN174" s="247"/>
      <c r="BO174" s="247"/>
      <c r="BP174" s="247"/>
      <c r="BQ174" s="247"/>
      <c r="BR174" s="247"/>
      <c r="BS174" s="247"/>
      <c r="BT174" s="247"/>
      <c r="BU174" s="247"/>
      <c r="BV174" s="247"/>
      <c r="BW174" s="247"/>
      <c r="BX174" s="247"/>
      <c r="BY174" s="247"/>
      <c r="BZ174" s="247"/>
      <c r="CA174" s="247"/>
      <c r="CB174" s="247"/>
      <c r="CC174" s="247"/>
      <c r="CD174" s="247"/>
      <c r="CE174" s="247"/>
      <c r="CF174" s="247"/>
      <c r="CG174" s="247"/>
      <c r="CH174" s="247"/>
      <c r="CI174" s="247"/>
      <c r="CJ174" s="247"/>
      <c r="CK174" s="247"/>
      <c r="CL174" s="247"/>
      <c r="CM174" s="247"/>
      <c r="CN174" s="247"/>
      <c r="CO174" s="247"/>
      <c r="CP174" s="247"/>
      <c r="CQ174" s="247"/>
    </row>
    <row r="175" spans="2:95" s="1" customFormat="1" x14ac:dyDescent="0.25">
      <c r="B175" s="83"/>
      <c r="P175" s="245"/>
      <c r="BA175" s="247"/>
      <c r="BB175" s="247"/>
      <c r="BC175" s="247"/>
      <c r="BD175" s="247"/>
      <c r="BE175" s="247"/>
      <c r="BF175" s="247"/>
      <c r="BG175" s="247"/>
      <c r="BH175" s="247"/>
      <c r="BI175" s="247"/>
      <c r="BJ175" s="247"/>
      <c r="BK175" s="247"/>
      <c r="BL175" s="247"/>
      <c r="BM175" s="247"/>
      <c r="BN175" s="247"/>
      <c r="BO175" s="247"/>
      <c r="BP175" s="247"/>
      <c r="BQ175" s="247"/>
      <c r="BR175" s="247"/>
      <c r="BS175" s="247"/>
      <c r="BT175" s="247"/>
      <c r="BU175" s="247"/>
      <c r="BV175" s="247"/>
      <c r="BW175" s="247"/>
      <c r="BX175" s="247"/>
      <c r="BY175" s="247"/>
      <c r="BZ175" s="247"/>
      <c r="CA175" s="247"/>
      <c r="CB175" s="247"/>
      <c r="CC175" s="247"/>
      <c r="CD175" s="247"/>
      <c r="CE175" s="247"/>
      <c r="CF175" s="247"/>
      <c r="CG175" s="247"/>
      <c r="CH175" s="247"/>
      <c r="CI175" s="247"/>
      <c r="CJ175" s="247"/>
      <c r="CK175" s="247"/>
      <c r="CL175" s="247"/>
      <c r="CM175" s="247"/>
      <c r="CN175" s="247"/>
      <c r="CO175" s="247"/>
      <c r="CP175" s="247"/>
      <c r="CQ175" s="247"/>
    </row>
    <row r="176" spans="2:95" s="1" customFormat="1" x14ac:dyDescent="0.25">
      <c r="B176" s="83"/>
      <c r="P176" s="245"/>
      <c r="BA176" s="247"/>
      <c r="BB176" s="247"/>
      <c r="BC176" s="247"/>
      <c r="BD176" s="247"/>
      <c r="BE176" s="247"/>
      <c r="BF176" s="247"/>
      <c r="BG176" s="247"/>
      <c r="BH176" s="247"/>
      <c r="BI176" s="247"/>
      <c r="BJ176" s="247"/>
      <c r="BK176" s="247"/>
      <c r="BL176" s="247"/>
      <c r="BM176" s="247"/>
      <c r="BN176" s="247"/>
      <c r="BO176" s="247"/>
      <c r="BP176" s="247"/>
      <c r="BQ176" s="247"/>
      <c r="BR176" s="247"/>
      <c r="BS176" s="247"/>
      <c r="BT176" s="247"/>
      <c r="BU176" s="247"/>
      <c r="BV176" s="247"/>
      <c r="BW176" s="247"/>
      <c r="BX176" s="247"/>
      <c r="BY176" s="247"/>
      <c r="BZ176" s="247"/>
      <c r="CA176" s="247"/>
      <c r="CB176" s="247"/>
      <c r="CC176" s="247"/>
      <c r="CD176" s="247"/>
      <c r="CE176" s="247"/>
      <c r="CF176" s="247"/>
      <c r="CG176" s="247"/>
      <c r="CH176" s="247"/>
      <c r="CI176" s="247"/>
      <c r="CJ176" s="247"/>
      <c r="CK176" s="247"/>
      <c r="CL176" s="247"/>
      <c r="CM176" s="247"/>
      <c r="CN176" s="247"/>
      <c r="CO176" s="247"/>
      <c r="CP176" s="247"/>
      <c r="CQ176" s="247"/>
    </row>
    <row r="177" spans="2:95" s="1" customFormat="1" x14ac:dyDescent="0.25">
      <c r="B177" s="83"/>
      <c r="P177" s="245"/>
      <c r="BA177" s="247"/>
      <c r="BB177" s="247"/>
      <c r="BC177" s="247"/>
      <c r="BD177" s="247"/>
      <c r="BE177" s="247"/>
      <c r="BF177" s="247"/>
      <c r="BG177" s="247"/>
      <c r="BH177" s="247"/>
      <c r="BI177" s="247"/>
      <c r="BJ177" s="247"/>
      <c r="BK177" s="247"/>
      <c r="BL177" s="247"/>
      <c r="BM177" s="247"/>
      <c r="BN177" s="247"/>
      <c r="BO177" s="247"/>
      <c r="BP177" s="247"/>
      <c r="BQ177" s="247"/>
      <c r="BR177" s="247"/>
      <c r="BS177" s="247"/>
      <c r="BT177" s="247"/>
      <c r="BU177" s="247"/>
      <c r="BV177" s="247"/>
      <c r="BW177" s="247"/>
      <c r="BX177" s="247"/>
      <c r="BY177" s="247"/>
      <c r="BZ177" s="247"/>
      <c r="CA177" s="247"/>
      <c r="CB177" s="247"/>
      <c r="CC177" s="247"/>
      <c r="CD177" s="247"/>
      <c r="CE177" s="247"/>
      <c r="CF177" s="247"/>
      <c r="CG177" s="247"/>
      <c r="CH177" s="247"/>
      <c r="CI177" s="247"/>
      <c r="CJ177" s="247"/>
      <c r="CK177" s="247"/>
      <c r="CL177" s="247"/>
      <c r="CM177" s="247"/>
      <c r="CN177" s="247"/>
      <c r="CO177" s="247"/>
      <c r="CP177" s="247"/>
      <c r="CQ177" s="247"/>
    </row>
    <row r="178" spans="2:95" s="1" customFormat="1" x14ac:dyDescent="0.25">
      <c r="B178" s="83"/>
      <c r="P178" s="245"/>
      <c r="BA178" s="247"/>
      <c r="BB178" s="247"/>
      <c r="BC178" s="247"/>
      <c r="BD178" s="247"/>
      <c r="BE178" s="247"/>
      <c r="BF178" s="247"/>
      <c r="BG178" s="247"/>
      <c r="BH178" s="247"/>
      <c r="BI178" s="247"/>
      <c r="BJ178" s="247"/>
      <c r="BK178" s="247"/>
      <c r="BL178" s="247"/>
      <c r="BM178" s="247"/>
      <c r="BN178" s="247"/>
      <c r="BO178" s="247"/>
      <c r="BP178" s="247"/>
      <c r="BQ178" s="247"/>
      <c r="BR178" s="247"/>
      <c r="BS178" s="247"/>
      <c r="BT178" s="247"/>
      <c r="BU178" s="247"/>
      <c r="BV178" s="247"/>
      <c r="BW178" s="247"/>
      <c r="BX178" s="247"/>
      <c r="BY178" s="247"/>
      <c r="BZ178" s="247"/>
      <c r="CA178" s="247"/>
      <c r="CB178" s="247"/>
      <c r="CC178" s="247"/>
      <c r="CD178" s="247"/>
      <c r="CE178" s="247"/>
      <c r="CF178" s="247"/>
      <c r="CG178" s="247"/>
      <c r="CH178" s="247"/>
      <c r="CI178" s="247"/>
      <c r="CJ178" s="247"/>
      <c r="CK178" s="247"/>
      <c r="CL178" s="247"/>
      <c r="CM178" s="247"/>
      <c r="CN178" s="247"/>
      <c r="CO178" s="247"/>
      <c r="CP178" s="247"/>
      <c r="CQ178" s="247"/>
    </row>
    <row r="179" spans="2:95" s="1" customFormat="1" x14ac:dyDescent="0.25">
      <c r="B179" s="83"/>
      <c r="P179" s="245"/>
      <c r="BA179" s="247"/>
      <c r="BB179" s="247"/>
      <c r="BC179" s="247"/>
      <c r="BD179" s="247"/>
      <c r="BE179" s="247"/>
      <c r="BF179" s="247"/>
      <c r="BG179" s="247"/>
      <c r="BH179" s="247"/>
      <c r="BI179" s="247"/>
      <c r="BJ179" s="247"/>
      <c r="BK179" s="247"/>
      <c r="BL179" s="247"/>
      <c r="BM179" s="247"/>
      <c r="BN179" s="247"/>
      <c r="BO179" s="247"/>
      <c r="BP179" s="247"/>
      <c r="BQ179" s="247"/>
      <c r="BR179" s="247"/>
      <c r="BS179" s="247"/>
      <c r="BT179" s="247"/>
      <c r="BU179" s="247"/>
      <c r="BV179" s="247"/>
      <c r="BW179" s="247"/>
      <c r="BX179" s="247"/>
      <c r="BY179" s="247"/>
      <c r="BZ179" s="247"/>
      <c r="CA179" s="247"/>
      <c r="CB179" s="247"/>
      <c r="CC179" s="247"/>
      <c r="CD179" s="247"/>
      <c r="CE179" s="247"/>
      <c r="CF179" s="247"/>
      <c r="CG179" s="247"/>
      <c r="CH179" s="247"/>
      <c r="CI179" s="247"/>
      <c r="CJ179" s="247"/>
      <c r="CK179" s="247"/>
      <c r="CL179" s="247"/>
      <c r="CM179" s="247"/>
      <c r="CN179" s="247"/>
      <c r="CO179" s="247"/>
      <c r="CP179" s="247"/>
      <c r="CQ179" s="247"/>
    </row>
    <row r="180" spans="2:95" s="1" customFormat="1" x14ac:dyDescent="0.25">
      <c r="B180" s="83"/>
      <c r="P180" s="245"/>
      <c r="BA180" s="247"/>
      <c r="BB180" s="247"/>
      <c r="BC180" s="247"/>
      <c r="BD180" s="247"/>
      <c r="BE180" s="247"/>
      <c r="BF180" s="247"/>
      <c r="BG180" s="247"/>
      <c r="BH180" s="247"/>
      <c r="BI180" s="247"/>
      <c r="BJ180" s="247"/>
      <c r="BK180" s="247"/>
      <c r="BL180" s="247"/>
      <c r="BM180" s="247"/>
      <c r="BN180" s="247"/>
      <c r="BO180" s="247"/>
      <c r="BP180" s="247"/>
      <c r="BQ180" s="247"/>
      <c r="BR180" s="247"/>
      <c r="BS180" s="247"/>
      <c r="BT180" s="247"/>
      <c r="BU180" s="247"/>
      <c r="BV180" s="247"/>
      <c r="BW180" s="247"/>
      <c r="BX180" s="247"/>
      <c r="BY180" s="247"/>
      <c r="BZ180" s="247"/>
      <c r="CA180" s="247"/>
      <c r="CB180" s="247"/>
      <c r="CC180" s="247"/>
      <c r="CD180" s="247"/>
      <c r="CE180" s="247"/>
      <c r="CF180" s="247"/>
      <c r="CG180" s="247"/>
      <c r="CH180" s="247"/>
      <c r="CI180" s="247"/>
      <c r="CJ180" s="247"/>
      <c r="CK180" s="247"/>
      <c r="CL180" s="247"/>
      <c r="CM180" s="247"/>
      <c r="CN180" s="247"/>
      <c r="CO180" s="247"/>
      <c r="CP180" s="247"/>
      <c r="CQ180" s="247"/>
    </row>
    <row r="181" spans="2:95" s="1" customFormat="1" x14ac:dyDescent="0.25">
      <c r="B181" s="83"/>
      <c r="P181" s="245"/>
      <c r="BA181" s="247"/>
      <c r="BB181" s="247"/>
      <c r="BC181" s="247"/>
      <c r="BD181" s="247"/>
      <c r="BE181" s="247"/>
      <c r="BF181" s="247"/>
      <c r="BG181" s="247"/>
      <c r="BH181" s="247"/>
      <c r="BI181" s="247"/>
      <c r="BJ181" s="247"/>
      <c r="BK181" s="247"/>
      <c r="BL181" s="247"/>
      <c r="BM181" s="247"/>
      <c r="BN181" s="247"/>
      <c r="BO181" s="247"/>
      <c r="BP181" s="247"/>
      <c r="BQ181" s="247"/>
      <c r="BR181" s="247"/>
      <c r="BS181" s="247"/>
      <c r="BT181" s="247"/>
      <c r="BU181" s="247"/>
      <c r="BV181" s="247"/>
      <c r="BW181" s="247"/>
      <c r="BX181" s="247"/>
      <c r="BY181" s="247"/>
      <c r="BZ181" s="247"/>
      <c r="CA181" s="247"/>
      <c r="CB181" s="247"/>
      <c r="CC181" s="247"/>
      <c r="CD181" s="247"/>
      <c r="CE181" s="247"/>
      <c r="CF181" s="247"/>
      <c r="CG181" s="247"/>
      <c r="CH181" s="247"/>
      <c r="CI181" s="247"/>
      <c r="CJ181" s="247"/>
      <c r="CK181" s="247"/>
      <c r="CL181" s="247"/>
      <c r="CM181" s="247"/>
      <c r="CN181" s="247"/>
      <c r="CO181" s="247"/>
      <c r="CP181" s="247"/>
      <c r="CQ181" s="247"/>
    </row>
    <row r="182" spans="2:95" s="1" customFormat="1" x14ac:dyDescent="0.25">
      <c r="B182" s="83"/>
      <c r="P182" s="245"/>
      <c r="BA182" s="247"/>
      <c r="BB182" s="247"/>
      <c r="BC182" s="247"/>
      <c r="BD182" s="247"/>
      <c r="BE182" s="247"/>
      <c r="BF182" s="247"/>
      <c r="BG182" s="247"/>
      <c r="BH182" s="247"/>
      <c r="BI182" s="247"/>
      <c r="BJ182" s="247"/>
      <c r="BK182" s="247"/>
      <c r="BL182" s="247"/>
      <c r="BM182" s="247"/>
      <c r="BN182" s="247"/>
      <c r="BO182" s="247"/>
      <c r="BP182" s="247"/>
      <c r="BQ182" s="247"/>
      <c r="BR182" s="247"/>
      <c r="BS182" s="247"/>
      <c r="BT182" s="247"/>
      <c r="BU182" s="247"/>
      <c r="BV182" s="247"/>
      <c r="BW182" s="247"/>
      <c r="BX182" s="247"/>
      <c r="BY182" s="247"/>
      <c r="BZ182" s="247"/>
      <c r="CA182" s="247"/>
      <c r="CB182" s="247"/>
      <c r="CC182" s="247"/>
      <c r="CD182" s="247"/>
      <c r="CE182" s="247"/>
      <c r="CF182" s="247"/>
      <c r="CG182" s="247"/>
      <c r="CH182" s="247"/>
      <c r="CI182" s="247"/>
      <c r="CJ182" s="247"/>
      <c r="CK182" s="247"/>
      <c r="CL182" s="247"/>
      <c r="CM182" s="247"/>
      <c r="CN182" s="247"/>
      <c r="CO182" s="247"/>
      <c r="CP182" s="247"/>
      <c r="CQ182" s="247"/>
    </row>
    <row r="183" spans="2:95" s="1" customFormat="1" x14ac:dyDescent="0.25">
      <c r="B183" s="83"/>
      <c r="P183" s="245"/>
      <c r="BA183" s="247"/>
      <c r="BB183" s="247"/>
      <c r="BC183" s="247"/>
      <c r="BD183" s="247"/>
      <c r="BE183" s="247"/>
      <c r="BF183" s="247"/>
      <c r="BG183" s="247"/>
      <c r="BH183" s="247"/>
      <c r="BI183" s="247"/>
      <c r="BJ183" s="247"/>
      <c r="BK183" s="247"/>
      <c r="BL183" s="247"/>
      <c r="BM183" s="247"/>
      <c r="BN183" s="247"/>
      <c r="BO183" s="247"/>
      <c r="BP183" s="247"/>
      <c r="BQ183" s="247"/>
      <c r="BR183" s="247"/>
      <c r="BS183" s="247"/>
      <c r="BT183" s="247"/>
      <c r="BU183" s="247"/>
      <c r="BV183" s="247"/>
      <c r="BW183" s="247"/>
      <c r="BX183" s="247"/>
      <c r="BY183" s="247"/>
      <c r="BZ183" s="247"/>
      <c r="CA183" s="247"/>
      <c r="CB183" s="247"/>
      <c r="CC183" s="247"/>
      <c r="CD183" s="247"/>
      <c r="CE183" s="247"/>
      <c r="CF183" s="247"/>
      <c r="CG183" s="247"/>
      <c r="CH183" s="247"/>
      <c r="CI183" s="247"/>
      <c r="CJ183" s="247"/>
      <c r="CK183" s="247"/>
      <c r="CL183" s="247"/>
      <c r="CM183" s="247"/>
      <c r="CN183" s="247"/>
      <c r="CO183" s="247"/>
      <c r="CP183" s="247"/>
      <c r="CQ183" s="247"/>
    </row>
    <row r="184" spans="2:95" s="1" customFormat="1" x14ac:dyDescent="0.25">
      <c r="B184" s="83"/>
      <c r="P184" s="245"/>
      <c r="BA184" s="247"/>
      <c r="BB184" s="247"/>
      <c r="BC184" s="247"/>
      <c r="BD184" s="247"/>
      <c r="BE184" s="247"/>
      <c r="BF184" s="247"/>
      <c r="BG184" s="247"/>
      <c r="BH184" s="247"/>
      <c r="BI184" s="247"/>
      <c r="BJ184" s="247"/>
      <c r="BK184" s="247"/>
      <c r="BL184" s="247"/>
      <c r="BM184" s="247"/>
      <c r="BN184" s="247"/>
      <c r="BO184" s="247"/>
      <c r="BP184" s="247"/>
      <c r="BQ184" s="247"/>
      <c r="BR184" s="247"/>
      <c r="BS184" s="247"/>
      <c r="BT184" s="247"/>
      <c r="BU184" s="247"/>
      <c r="BV184" s="247"/>
      <c r="BW184" s="247"/>
      <c r="BX184" s="247"/>
      <c r="BY184" s="247"/>
      <c r="BZ184" s="247"/>
      <c r="CA184" s="247"/>
      <c r="CB184" s="247"/>
      <c r="CC184" s="247"/>
      <c r="CD184" s="247"/>
      <c r="CE184" s="247"/>
      <c r="CF184" s="247"/>
      <c r="CG184" s="247"/>
      <c r="CH184" s="247"/>
      <c r="CI184" s="247"/>
      <c r="CJ184" s="247"/>
      <c r="CK184" s="247"/>
      <c r="CL184" s="247"/>
      <c r="CM184" s="247"/>
      <c r="CN184" s="247"/>
      <c r="CO184" s="247"/>
      <c r="CP184" s="247"/>
      <c r="CQ184" s="247"/>
    </row>
    <row r="185" spans="2:95" s="1" customFormat="1" x14ac:dyDescent="0.25">
      <c r="B185" s="83"/>
      <c r="P185" s="245"/>
      <c r="BA185" s="247"/>
      <c r="BB185" s="247"/>
      <c r="BC185" s="247"/>
      <c r="BD185" s="247"/>
      <c r="BE185" s="247"/>
      <c r="BF185" s="247"/>
      <c r="BG185" s="247"/>
      <c r="BH185" s="247"/>
      <c r="BI185" s="247"/>
      <c r="BJ185" s="247"/>
      <c r="BK185" s="247"/>
      <c r="BL185" s="247"/>
      <c r="BM185" s="247"/>
      <c r="BN185" s="247"/>
      <c r="BO185" s="247"/>
      <c r="BP185" s="247"/>
      <c r="BQ185" s="247"/>
      <c r="BR185" s="247"/>
      <c r="BS185" s="247"/>
      <c r="BT185" s="247"/>
      <c r="BU185" s="247"/>
      <c r="BV185" s="247"/>
      <c r="BW185" s="247"/>
      <c r="BX185" s="247"/>
      <c r="BY185" s="247"/>
      <c r="BZ185" s="247"/>
      <c r="CA185" s="247"/>
      <c r="CB185" s="247"/>
      <c r="CC185" s="247"/>
      <c r="CD185" s="247"/>
      <c r="CE185" s="247"/>
      <c r="CF185" s="247"/>
      <c r="CG185" s="247"/>
      <c r="CH185" s="247"/>
      <c r="CI185" s="247"/>
      <c r="CJ185" s="247"/>
      <c r="CK185" s="247"/>
      <c r="CL185" s="247"/>
      <c r="CM185" s="247"/>
      <c r="CN185" s="247"/>
      <c r="CO185" s="247"/>
      <c r="CP185" s="247"/>
      <c r="CQ185" s="247"/>
    </row>
    <row r="186" spans="2:95" s="1" customFormat="1" x14ac:dyDescent="0.25">
      <c r="B186" s="83"/>
      <c r="P186" s="245"/>
      <c r="BA186" s="247"/>
      <c r="BB186" s="247"/>
      <c r="BC186" s="247"/>
      <c r="BD186" s="247"/>
      <c r="BE186" s="247"/>
      <c r="BF186" s="247"/>
      <c r="BG186" s="247"/>
      <c r="BH186" s="247"/>
      <c r="BI186" s="247"/>
      <c r="BJ186" s="247"/>
      <c r="BK186" s="247"/>
      <c r="BL186" s="247"/>
      <c r="BM186" s="247"/>
      <c r="BN186" s="247"/>
      <c r="BO186" s="247"/>
      <c r="BP186" s="247"/>
      <c r="BQ186" s="247"/>
      <c r="BR186" s="247"/>
      <c r="BS186" s="247"/>
      <c r="BT186" s="247"/>
      <c r="BU186" s="247"/>
      <c r="BV186" s="247"/>
      <c r="BW186" s="247"/>
      <c r="BX186" s="247"/>
      <c r="BY186" s="247"/>
      <c r="BZ186" s="247"/>
      <c r="CA186" s="247"/>
      <c r="CB186" s="247"/>
      <c r="CC186" s="247"/>
      <c r="CD186" s="247"/>
      <c r="CE186" s="247"/>
      <c r="CF186" s="247"/>
      <c r="CG186" s="247"/>
      <c r="CH186" s="247"/>
      <c r="CI186" s="247"/>
      <c r="CJ186" s="247"/>
      <c r="CK186" s="247"/>
      <c r="CL186" s="247"/>
      <c r="CM186" s="247"/>
      <c r="CN186" s="247"/>
      <c r="CO186" s="247"/>
      <c r="CP186" s="247"/>
      <c r="CQ186" s="247"/>
    </row>
    <row r="187" spans="2:95" s="1" customFormat="1" x14ac:dyDescent="0.25">
      <c r="B187" s="83"/>
      <c r="P187" s="245"/>
      <c r="BA187" s="247"/>
      <c r="BB187" s="247"/>
      <c r="BC187" s="247"/>
      <c r="BD187" s="247"/>
      <c r="BE187" s="247"/>
      <c r="BF187" s="247"/>
      <c r="BG187" s="247"/>
      <c r="BH187" s="247"/>
      <c r="BI187" s="247"/>
      <c r="BJ187" s="247"/>
      <c r="BK187" s="247"/>
      <c r="BL187" s="247"/>
      <c r="BM187" s="247"/>
      <c r="BN187" s="247"/>
      <c r="BO187" s="247"/>
      <c r="BP187" s="247"/>
      <c r="BQ187" s="247"/>
      <c r="BR187" s="247"/>
      <c r="BS187" s="247"/>
      <c r="BT187" s="247"/>
      <c r="BU187" s="247"/>
      <c r="BV187" s="247"/>
      <c r="BW187" s="247"/>
      <c r="BX187" s="247"/>
      <c r="BY187" s="247"/>
      <c r="BZ187" s="247"/>
      <c r="CA187" s="247"/>
      <c r="CB187" s="247"/>
      <c r="CC187" s="247"/>
      <c r="CD187" s="247"/>
      <c r="CE187" s="247"/>
      <c r="CF187" s="247"/>
      <c r="CG187" s="247"/>
      <c r="CH187" s="247"/>
      <c r="CI187" s="247"/>
      <c r="CJ187" s="247"/>
      <c r="CK187" s="247"/>
      <c r="CL187" s="247"/>
      <c r="CM187" s="247"/>
      <c r="CN187" s="247"/>
      <c r="CO187" s="247"/>
      <c r="CP187" s="247"/>
      <c r="CQ187" s="247"/>
    </row>
    <row r="188" spans="2:95" s="1" customFormat="1" x14ac:dyDescent="0.25">
      <c r="B188" s="83"/>
      <c r="P188" s="245"/>
      <c r="BA188" s="247"/>
      <c r="BB188" s="247"/>
      <c r="BC188" s="247"/>
      <c r="BD188" s="247"/>
      <c r="BE188" s="247"/>
      <c r="BF188" s="247"/>
      <c r="BG188" s="247"/>
      <c r="BH188" s="247"/>
      <c r="BI188" s="247"/>
      <c r="BJ188" s="247"/>
      <c r="BK188" s="247"/>
      <c r="BL188" s="247"/>
      <c r="BM188" s="247"/>
      <c r="BN188" s="247"/>
      <c r="BO188" s="247"/>
      <c r="BP188" s="247"/>
      <c r="BQ188" s="247"/>
      <c r="BR188" s="247"/>
      <c r="BS188" s="247"/>
      <c r="BT188" s="247"/>
      <c r="BU188" s="247"/>
      <c r="BV188" s="247"/>
      <c r="BW188" s="247"/>
      <c r="BX188" s="247"/>
      <c r="BY188" s="247"/>
      <c r="BZ188" s="247"/>
      <c r="CA188" s="247"/>
      <c r="CB188" s="247"/>
      <c r="CC188" s="247"/>
      <c r="CD188" s="247"/>
      <c r="CE188" s="247"/>
      <c r="CF188" s="247"/>
      <c r="CG188" s="247"/>
      <c r="CH188" s="247"/>
      <c r="CI188" s="247"/>
      <c r="CJ188" s="247"/>
      <c r="CK188" s="247"/>
      <c r="CL188" s="247"/>
      <c r="CM188" s="247"/>
      <c r="CN188" s="247"/>
      <c r="CO188" s="247"/>
      <c r="CP188" s="247"/>
      <c r="CQ188" s="247"/>
    </row>
    <row r="189" spans="2:95" s="1" customFormat="1" x14ac:dyDescent="0.25">
      <c r="B189" s="83"/>
      <c r="P189" s="245"/>
      <c r="BA189" s="247"/>
      <c r="BB189" s="247"/>
      <c r="BC189" s="247"/>
      <c r="BD189" s="247"/>
      <c r="BE189" s="247"/>
      <c r="BF189" s="247"/>
      <c r="BG189" s="247"/>
      <c r="BH189" s="247"/>
      <c r="BI189" s="247"/>
      <c r="BJ189" s="247"/>
      <c r="BK189" s="247"/>
      <c r="BL189" s="247"/>
      <c r="BM189" s="247"/>
      <c r="BN189" s="247"/>
      <c r="BO189" s="247"/>
      <c r="BP189" s="247"/>
      <c r="BQ189" s="247"/>
      <c r="BR189" s="247"/>
      <c r="BS189" s="247"/>
      <c r="BT189" s="247"/>
      <c r="BU189" s="247"/>
      <c r="BV189" s="247"/>
      <c r="BW189" s="247"/>
      <c r="BX189" s="247"/>
      <c r="BY189" s="247"/>
      <c r="BZ189" s="247"/>
      <c r="CA189" s="247"/>
      <c r="CB189" s="247"/>
      <c r="CC189" s="247"/>
      <c r="CD189" s="247"/>
      <c r="CE189" s="247"/>
      <c r="CF189" s="247"/>
      <c r="CG189" s="247"/>
      <c r="CH189" s="247"/>
      <c r="CI189" s="247"/>
      <c r="CJ189" s="247"/>
      <c r="CK189" s="247"/>
      <c r="CL189" s="247"/>
      <c r="CM189" s="247"/>
      <c r="CN189" s="247"/>
      <c r="CO189" s="247"/>
      <c r="CP189" s="247"/>
      <c r="CQ189" s="247"/>
    </row>
    <row r="190" spans="2:95" s="1" customFormat="1" x14ac:dyDescent="0.25">
      <c r="B190" s="83"/>
      <c r="P190" s="245"/>
      <c r="BA190" s="247"/>
      <c r="BB190" s="247"/>
      <c r="BC190" s="247"/>
      <c r="BD190" s="247"/>
      <c r="BE190" s="247"/>
      <c r="BF190" s="247"/>
      <c r="BG190" s="247"/>
      <c r="BH190" s="247"/>
      <c r="BI190" s="247"/>
      <c r="BJ190" s="247"/>
      <c r="BK190" s="247"/>
      <c r="BL190" s="247"/>
      <c r="BM190" s="247"/>
      <c r="BN190" s="247"/>
      <c r="BO190" s="247"/>
      <c r="BP190" s="247"/>
      <c r="BQ190" s="247"/>
      <c r="BR190" s="247"/>
      <c r="BS190" s="247"/>
      <c r="BT190" s="247"/>
      <c r="BU190" s="247"/>
      <c r="BV190" s="247"/>
      <c r="BW190" s="247"/>
      <c r="BX190" s="247"/>
      <c r="BY190" s="247"/>
      <c r="BZ190" s="247"/>
      <c r="CA190" s="247"/>
      <c r="CB190" s="247"/>
      <c r="CC190" s="247"/>
      <c r="CD190" s="247"/>
      <c r="CE190" s="247"/>
      <c r="CF190" s="247"/>
      <c r="CG190" s="247"/>
      <c r="CH190" s="247"/>
      <c r="CI190" s="247"/>
      <c r="CJ190" s="247"/>
      <c r="CK190" s="247"/>
      <c r="CL190" s="247"/>
      <c r="CM190" s="247"/>
      <c r="CN190" s="247"/>
      <c r="CO190" s="247"/>
      <c r="CP190" s="247"/>
      <c r="CQ190" s="247"/>
    </row>
    <row r="191" spans="2:95" s="1" customFormat="1" x14ac:dyDescent="0.25">
      <c r="B191" s="83"/>
      <c r="P191" s="245"/>
      <c r="BA191" s="247"/>
      <c r="BB191" s="247"/>
      <c r="BC191" s="247"/>
      <c r="BD191" s="247"/>
      <c r="BE191" s="247"/>
      <c r="BF191" s="247"/>
      <c r="BG191" s="247"/>
      <c r="BH191" s="247"/>
      <c r="BI191" s="247"/>
      <c r="BJ191" s="247"/>
      <c r="BK191" s="247"/>
      <c r="BL191" s="247"/>
      <c r="BM191" s="247"/>
      <c r="BN191" s="247"/>
      <c r="BO191" s="247"/>
      <c r="BP191" s="247"/>
      <c r="BQ191" s="247"/>
      <c r="BR191" s="247"/>
      <c r="BS191" s="247"/>
      <c r="BT191" s="247"/>
      <c r="BU191" s="247"/>
      <c r="BV191" s="247"/>
      <c r="BW191" s="247"/>
      <c r="BX191" s="247"/>
      <c r="BY191" s="247"/>
      <c r="BZ191" s="247"/>
      <c r="CA191" s="247"/>
      <c r="CB191" s="247"/>
      <c r="CC191" s="247"/>
      <c r="CD191" s="247"/>
      <c r="CE191" s="247"/>
      <c r="CF191" s="247"/>
      <c r="CG191" s="247"/>
      <c r="CH191" s="247"/>
      <c r="CI191" s="247"/>
      <c r="CJ191" s="247"/>
      <c r="CK191" s="247"/>
      <c r="CL191" s="247"/>
      <c r="CM191" s="247"/>
      <c r="CN191" s="247"/>
      <c r="CO191" s="247"/>
      <c r="CP191" s="247"/>
      <c r="CQ191" s="247"/>
    </row>
    <row r="192" spans="2:95" s="1" customFormat="1" x14ac:dyDescent="0.25">
      <c r="B192" s="83"/>
      <c r="P192" s="245"/>
      <c r="BA192" s="247"/>
      <c r="BB192" s="247"/>
      <c r="BC192" s="247"/>
      <c r="BD192" s="247"/>
      <c r="BE192" s="247"/>
      <c r="BF192" s="247"/>
      <c r="BG192" s="247"/>
      <c r="BH192" s="247"/>
      <c r="BI192" s="247"/>
      <c r="BJ192" s="247"/>
      <c r="BK192" s="247"/>
      <c r="BL192" s="247"/>
      <c r="BM192" s="247"/>
      <c r="BN192" s="247"/>
      <c r="BO192" s="247"/>
      <c r="BP192" s="247"/>
      <c r="BQ192" s="247"/>
      <c r="BR192" s="247"/>
      <c r="BS192" s="247"/>
      <c r="BT192" s="247"/>
      <c r="BU192" s="247"/>
      <c r="BV192" s="247"/>
      <c r="BW192" s="247"/>
      <c r="BX192" s="247"/>
      <c r="BY192" s="247"/>
      <c r="BZ192" s="247"/>
      <c r="CA192" s="247"/>
      <c r="CB192" s="247"/>
      <c r="CC192" s="247"/>
      <c r="CD192" s="247"/>
      <c r="CE192" s="247"/>
      <c r="CF192" s="247"/>
      <c r="CG192" s="247"/>
      <c r="CH192" s="247"/>
      <c r="CI192" s="247"/>
      <c r="CJ192" s="247"/>
      <c r="CK192" s="247"/>
      <c r="CL192" s="247"/>
      <c r="CM192" s="247"/>
      <c r="CN192" s="247"/>
      <c r="CO192" s="247"/>
      <c r="CP192" s="247"/>
      <c r="CQ192" s="247"/>
    </row>
    <row r="193" spans="2:95" s="1" customFormat="1" x14ac:dyDescent="0.25">
      <c r="B193" s="83"/>
      <c r="P193" s="245"/>
      <c r="BA193" s="247"/>
      <c r="BB193" s="247"/>
      <c r="BC193" s="247"/>
      <c r="BD193" s="247"/>
      <c r="BE193" s="247"/>
      <c r="BF193" s="247"/>
      <c r="BG193" s="247"/>
      <c r="BH193" s="247"/>
      <c r="BI193" s="247"/>
      <c r="BJ193" s="247"/>
      <c r="BK193" s="247"/>
      <c r="BL193" s="247"/>
      <c r="BM193" s="247"/>
      <c r="BN193" s="247"/>
      <c r="BO193" s="247"/>
      <c r="BP193" s="247"/>
      <c r="BQ193" s="247"/>
      <c r="BR193" s="247"/>
      <c r="BS193" s="247"/>
      <c r="BT193" s="247"/>
      <c r="BU193" s="247"/>
      <c r="BV193" s="247"/>
      <c r="BW193" s="247"/>
      <c r="BX193" s="247"/>
      <c r="BY193" s="247"/>
      <c r="BZ193" s="247"/>
      <c r="CA193" s="247"/>
      <c r="CB193" s="247"/>
      <c r="CC193" s="247"/>
      <c r="CD193" s="247"/>
      <c r="CE193" s="247"/>
      <c r="CF193" s="247"/>
      <c r="CG193" s="247"/>
      <c r="CH193" s="247"/>
      <c r="CI193" s="247"/>
      <c r="CJ193" s="247"/>
      <c r="CK193" s="247"/>
      <c r="CL193" s="247"/>
      <c r="CM193" s="247"/>
      <c r="CN193" s="247"/>
      <c r="CO193" s="247"/>
      <c r="CP193" s="247"/>
      <c r="CQ193" s="247"/>
    </row>
    <row r="194" spans="2:95" s="1" customFormat="1" x14ac:dyDescent="0.25">
      <c r="B194" s="83"/>
      <c r="P194" s="245"/>
      <c r="BA194" s="247"/>
      <c r="BB194" s="247"/>
      <c r="BC194" s="247"/>
      <c r="BD194" s="247"/>
      <c r="BE194" s="247"/>
      <c r="BF194" s="247"/>
      <c r="BG194" s="247"/>
      <c r="BH194" s="247"/>
      <c r="BI194" s="247"/>
      <c r="BJ194" s="247"/>
      <c r="BK194" s="247"/>
      <c r="BL194" s="247"/>
      <c r="BM194" s="247"/>
      <c r="BN194" s="247"/>
      <c r="BO194" s="247"/>
      <c r="BP194" s="247"/>
      <c r="BQ194" s="247"/>
      <c r="BR194" s="247"/>
      <c r="BS194" s="247"/>
      <c r="BT194" s="247"/>
      <c r="BU194" s="247"/>
      <c r="BV194" s="247"/>
      <c r="BW194" s="247"/>
      <c r="BX194" s="247"/>
      <c r="BY194" s="247"/>
      <c r="BZ194" s="247"/>
      <c r="CA194" s="247"/>
      <c r="CB194" s="247"/>
      <c r="CC194" s="247"/>
      <c r="CD194" s="247"/>
      <c r="CE194" s="247"/>
      <c r="CF194" s="247"/>
      <c r="CG194" s="247"/>
      <c r="CH194" s="247"/>
      <c r="CI194" s="247"/>
      <c r="CJ194" s="247"/>
      <c r="CK194" s="247"/>
      <c r="CL194" s="247"/>
      <c r="CM194" s="247"/>
      <c r="CN194" s="247"/>
      <c r="CO194" s="247"/>
      <c r="CP194" s="247"/>
      <c r="CQ194" s="247"/>
    </row>
    <row r="195" spans="2:95" s="1" customFormat="1" x14ac:dyDescent="0.25">
      <c r="B195" s="83"/>
      <c r="P195" s="245"/>
      <c r="BA195" s="247"/>
      <c r="BB195" s="247"/>
      <c r="BC195" s="247"/>
      <c r="BD195" s="247"/>
      <c r="BE195" s="247"/>
      <c r="BF195" s="247"/>
      <c r="BG195" s="247"/>
      <c r="BH195" s="247"/>
      <c r="BI195" s="247"/>
      <c r="BJ195" s="247"/>
      <c r="BK195" s="247"/>
      <c r="BL195" s="247"/>
      <c r="BM195" s="247"/>
      <c r="BN195" s="247"/>
      <c r="BO195" s="247"/>
      <c r="BP195" s="247"/>
      <c r="BQ195" s="247"/>
      <c r="BR195" s="247"/>
      <c r="BS195" s="247"/>
      <c r="BT195" s="247"/>
      <c r="BU195" s="247"/>
      <c r="BV195" s="247"/>
      <c r="BW195" s="247"/>
      <c r="BX195" s="247"/>
      <c r="BY195" s="247"/>
      <c r="BZ195" s="247"/>
      <c r="CA195" s="247"/>
      <c r="CB195" s="247"/>
      <c r="CC195" s="247"/>
      <c r="CD195" s="247"/>
      <c r="CE195" s="247"/>
      <c r="CF195" s="247"/>
      <c r="CG195" s="247"/>
      <c r="CH195" s="247"/>
      <c r="CI195" s="247"/>
      <c r="CJ195" s="247"/>
      <c r="CK195" s="247"/>
      <c r="CL195" s="247"/>
      <c r="CM195" s="247"/>
      <c r="CN195" s="247"/>
      <c r="CO195" s="247"/>
      <c r="CP195" s="247"/>
      <c r="CQ195" s="247"/>
    </row>
    <row r="196" spans="2:95" s="1" customFormat="1" x14ac:dyDescent="0.25">
      <c r="B196" s="83"/>
      <c r="P196" s="245"/>
      <c r="BA196" s="247"/>
      <c r="BB196" s="247"/>
      <c r="BC196" s="247"/>
      <c r="BD196" s="247"/>
      <c r="BE196" s="247"/>
      <c r="BF196" s="247"/>
      <c r="BG196" s="247"/>
      <c r="BH196" s="247"/>
      <c r="BI196" s="247"/>
      <c r="BJ196" s="247"/>
      <c r="BK196" s="247"/>
      <c r="BL196" s="247"/>
      <c r="BM196" s="247"/>
      <c r="BN196" s="247"/>
      <c r="BO196" s="247"/>
      <c r="BP196" s="247"/>
      <c r="BQ196" s="247"/>
      <c r="BR196" s="247"/>
      <c r="BS196" s="247"/>
      <c r="BT196" s="247"/>
      <c r="BU196" s="247"/>
      <c r="BV196" s="247"/>
      <c r="BW196" s="247"/>
      <c r="BX196" s="247"/>
      <c r="BY196" s="247"/>
      <c r="BZ196" s="247"/>
      <c r="CA196" s="247"/>
      <c r="CB196" s="247"/>
      <c r="CC196" s="247"/>
      <c r="CD196" s="247"/>
      <c r="CE196" s="247"/>
      <c r="CF196" s="247"/>
      <c r="CG196" s="247"/>
      <c r="CH196" s="247"/>
      <c r="CI196" s="247"/>
      <c r="CJ196" s="247"/>
      <c r="CK196" s="247"/>
      <c r="CL196" s="247"/>
      <c r="CM196" s="247"/>
      <c r="CN196" s="247"/>
      <c r="CO196" s="247"/>
      <c r="CP196" s="247"/>
      <c r="CQ196" s="247"/>
    </row>
    <row r="197" spans="2:95" s="1" customFormat="1" x14ac:dyDescent="0.25">
      <c r="B197" s="83"/>
      <c r="P197" s="245"/>
      <c r="BA197" s="247"/>
      <c r="BB197" s="247"/>
      <c r="BC197" s="247"/>
      <c r="BD197" s="247"/>
      <c r="BE197" s="247"/>
      <c r="BF197" s="247"/>
      <c r="BG197" s="247"/>
      <c r="BH197" s="247"/>
      <c r="BI197" s="247"/>
      <c r="BJ197" s="247"/>
      <c r="BK197" s="247"/>
      <c r="BL197" s="247"/>
      <c r="BM197" s="247"/>
      <c r="BN197" s="247"/>
      <c r="BO197" s="247"/>
      <c r="BP197" s="247"/>
      <c r="BQ197" s="247"/>
      <c r="BR197" s="247"/>
      <c r="BS197" s="247"/>
      <c r="BT197" s="247"/>
      <c r="BU197" s="247"/>
      <c r="BV197" s="247"/>
      <c r="BW197" s="247"/>
      <c r="BX197" s="247"/>
      <c r="BY197" s="247"/>
      <c r="BZ197" s="247"/>
      <c r="CA197" s="247"/>
      <c r="CB197" s="247"/>
      <c r="CC197" s="247"/>
      <c r="CD197" s="247"/>
      <c r="CE197" s="247"/>
      <c r="CF197" s="247"/>
      <c r="CG197" s="247"/>
      <c r="CH197" s="247"/>
      <c r="CI197" s="247"/>
      <c r="CJ197" s="247"/>
      <c r="CK197" s="247"/>
      <c r="CL197" s="247"/>
      <c r="CM197" s="247"/>
      <c r="CN197" s="247"/>
      <c r="CO197" s="247"/>
      <c r="CP197" s="247"/>
      <c r="CQ197" s="247"/>
    </row>
    <row r="198" spans="2:95" s="1" customFormat="1" x14ac:dyDescent="0.25">
      <c r="B198" s="83"/>
      <c r="P198" s="245"/>
      <c r="BA198" s="247"/>
      <c r="BB198" s="247"/>
      <c r="BC198" s="247"/>
      <c r="BD198" s="247"/>
      <c r="BE198" s="247"/>
      <c r="BF198" s="247"/>
      <c r="BG198" s="247"/>
      <c r="BH198" s="247"/>
      <c r="BI198" s="247"/>
      <c r="BJ198" s="247"/>
      <c r="BK198" s="247"/>
      <c r="BL198" s="247"/>
      <c r="BM198" s="247"/>
      <c r="BN198" s="247"/>
      <c r="BO198" s="247"/>
      <c r="BP198" s="247"/>
      <c r="BQ198" s="247"/>
      <c r="BR198" s="247"/>
      <c r="BS198" s="247"/>
      <c r="BT198" s="247"/>
      <c r="BU198" s="247"/>
      <c r="BV198" s="247"/>
      <c r="BW198" s="247"/>
      <c r="BX198" s="247"/>
      <c r="BY198" s="247"/>
      <c r="BZ198" s="247"/>
      <c r="CA198" s="247"/>
      <c r="CB198" s="247"/>
      <c r="CC198" s="247"/>
      <c r="CD198" s="247"/>
      <c r="CE198" s="247"/>
      <c r="CF198" s="247"/>
      <c r="CG198" s="247"/>
      <c r="CH198" s="247"/>
      <c r="CI198" s="247"/>
      <c r="CJ198" s="247"/>
      <c r="CK198" s="247"/>
      <c r="CL198" s="247"/>
      <c r="CM198" s="247"/>
      <c r="CN198" s="247"/>
      <c r="CO198" s="247"/>
      <c r="CP198" s="247"/>
      <c r="CQ198" s="247"/>
    </row>
    <row r="199" spans="2:95" s="1" customFormat="1" x14ac:dyDescent="0.25">
      <c r="B199" s="83"/>
      <c r="P199" s="245"/>
      <c r="BA199" s="247"/>
      <c r="BB199" s="247"/>
      <c r="BC199" s="247"/>
      <c r="BD199" s="247"/>
      <c r="BE199" s="247"/>
      <c r="BF199" s="247"/>
      <c r="BG199" s="247"/>
      <c r="BH199" s="247"/>
      <c r="BI199" s="247"/>
      <c r="BJ199" s="247"/>
      <c r="BK199" s="247"/>
      <c r="BL199" s="247"/>
      <c r="BM199" s="247"/>
      <c r="BN199" s="247"/>
      <c r="BO199" s="247"/>
      <c r="BP199" s="247"/>
      <c r="BQ199" s="247"/>
      <c r="BR199" s="247"/>
      <c r="BS199" s="247"/>
      <c r="BT199" s="247"/>
      <c r="BU199" s="247"/>
      <c r="BV199" s="247"/>
      <c r="BW199" s="247"/>
      <c r="BX199" s="247"/>
      <c r="BY199" s="247"/>
      <c r="BZ199" s="247"/>
      <c r="CA199" s="247"/>
      <c r="CB199" s="247"/>
      <c r="CC199" s="247"/>
      <c r="CD199" s="247"/>
      <c r="CE199" s="247"/>
      <c r="CF199" s="247"/>
      <c r="CG199" s="247"/>
      <c r="CH199" s="247"/>
      <c r="CI199" s="247"/>
      <c r="CJ199" s="247"/>
      <c r="CK199" s="247"/>
      <c r="CL199" s="247"/>
      <c r="CM199" s="247"/>
      <c r="CN199" s="247"/>
      <c r="CO199" s="247"/>
      <c r="CP199" s="247"/>
      <c r="CQ199" s="247"/>
    </row>
    <row r="200" spans="2:95" s="1" customFormat="1" x14ac:dyDescent="0.25">
      <c r="B200" s="83"/>
      <c r="P200" s="245"/>
      <c r="BA200" s="247"/>
      <c r="BB200" s="247"/>
      <c r="BC200" s="247"/>
      <c r="BD200" s="247"/>
      <c r="BE200" s="247"/>
      <c r="BF200" s="247"/>
      <c r="BG200" s="247"/>
      <c r="BH200" s="247"/>
      <c r="BI200" s="247"/>
      <c r="BJ200" s="247"/>
      <c r="BK200" s="247"/>
      <c r="BL200" s="247"/>
      <c r="BM200" s="247"/>
      <c r="BN200" s="247"/>
      <c r="BO200" s="247"/>
      <c r="BP200" s="247"/>
      <c r="BQ200" s="247"/>
      <c r="BR200" s="247"/>
      <c r="BS200" s="247"/>
      <c r="BT200" s="247"/>
      <c r="BU200" s="247"/>
      <c r="BV200" s="247"/>
      <c r="BW200" s="247"/>
      <c r="BX200" s="247"/>
      <c r="BY200" s="247"/>
      <c r="BZ200" s="247"/>
      <c r="CA200" s="247"/>
      <c r="CB200" s="247"/>
      <c r="CC200" s="247"/>
      <c r="CD200" s="247"/>
      <c r="CE200" s="247"/>
      <c r="CF200" s="247"/>
      <c r="CG200" s="247"/>
      <c r="CH200" s="247"/>
      <c r="CI200" s="247"/>
      <c r="CJ200" s="247"/>
      <c r="CK200" s="247"/>
      <c r="CL200" s="247"/>
      <c r="CM200" s="247"/>
      <c r="CN200" s="247"/>
      <c r="CO200" s="247"/>
      <c r="CP200" s="247"/>
      <c r="CQ200" s="247"/>
    </row>
    <row r="201" spans="2:95" s="1" customFormat="1" x14ac:dyDescent="0.25">
      <c r="B201" s="83"/>
      <c r="P201" s="245"/>
      <c r="BA201" s="247"/>
      <c r="BB201" s="247"/>
      <c r="BC201" s="247"/>
      <c r="BD201" s="247"/>
      <c r="BE201" s="247"/>
      <c r="BF201" s="247"/>
      <c r="BG201" s="247"/>
      <c r="BH201" s="247"/>
      <c r="BI201" s="247"/>
      <c r="BJ201" s="247"/>
      <c r="BK201" s="247"/>
      <c r="BL201" s="247"/>
      <c r="BM201" s="247"/>
      <c r="BN201" s="247"/>
      <c r="BO201" s="247"/>
      <c r="BP201" s="247"/>
      <c r="BQ201" s="247"/>
      <c r="BR201" s="247"/>
      <c r="BS201" s="247"/>
      <c r="BT201" s="247"/>
      <c r="BU201" s="247"/>
      <c r="BV201" s="247"/>
      <c r="BW201" s="247"/>
      <c r="BX201" s="247"/>
      <c r="BY201" s="247"/>
      <c r="BZ201" s="247"/>
      <c r="CA201" s="247"/>
      <c r="CB201" s="247"/>
      <c r="CC201" s="247"/>
      <c r="CD201" s="247"/>
      <c r="CE201" s="247"/>
      <c r="CF201" s="247"/>
      <c r="CG201" s="247"/>
      <c r="CH201" s="247"/>
      <c r="CI201" s="247"/>
      <c r="CJ201" s="247"/>
      <c r="CK201" s="247"/>
      <c r="CL201" s="247"/>
      <c r="CM201" s="247"/>
      <c r="CN201" s="247"/>
      <c r="CO201" s="247"/>
      <c r="CP201" s="247"/>
      <c r="CQ201" s="247"/>
    </row>
    <row r="202" spans="2:95" s="1" customFormat="1" x14ac:dyDescent="0.25">
      <c r="B202" s="83"/>
      <c r="P202" s="245"/>
      <c r="BA202" s="247"/>
      <c r="BB202" s="247"/>
      <c r="BC202" s="247"/>
      <c r="BD202" s="247"/>
      <c r="BE202" s="247"/>
      <c r="BF202" s="247"/>
      <c r="BG202" s="247"/>
      <c r="BH202" s="247"/>
      <c r="BI202" s="247"/>
      <c r="BJ202" s="247"/>
      <c r="BK202" s="247"/>
      <c r="BL202" s="247"/>
      <c r="BM202" s="247"/>
      <c r="BN202" s="247"/>
      <c r="BO202" s="247"/>
      <c r="BP202" s="247"/>
      <c r="BQ202" s="247"/>
      <c r="BR202" s="247"/>
      <c r="BS202" s="247"/>
      <c r="BT202" s="247"/>
      <c r="BU202" s="247"/>
      <c r="BV202" s="247"/>
      <c r="BW202" s="247"/>
      <c r="BX202" s="247"/>
      <c r="BY202" s="247"/>
      <c r="BZ202" s="247"/>
      <c r="CA202" s="247"/>
      <c r="CB202" s="247"/>
      <c r="CC202" s="247"/>
      <c r="CD202" s="247"/>
      <c r="CE202" s="247"/>
      <c r="CF202" s="247"/>
      <c r="CG202" s="247"/>
      <c r="CH202" s="247"/>
      <c r="CI202" s="247"/>
      <c r="CJ202" s="247"/>
      <c r="CK202" s="247"/>
      <c r="CL202" s="247"/>
      <c r="CM202" s="247"/>
      <c r="CN202" s="247"/>
      <c r="CO202" s="247"/>
      <c r="CP202" s="247"/>
      <c r="CQ202" s="247"/>
    </row>
    <row r="203" spans="2:95" s="1" customFormat="1" x14ac:dyDescent="0.25">
      <c r="B203" s="83"/>
      <c r="P203" s="245"/>
      <c r="BA203" s="247"/>
      <c r="BB203" s="247"/>
      <c r="BC203" s="247"/>
      <c r="BD203" s="247"/>
      <c r="BE203" s="247"/>
      <c r="BF203" s="247"/>
      <c r="BG203" s="247"/>
      <c r="BH203" s="247"/>
      <c r="BI203" s="247"/>
      <c r="BJ203" s="247"/>
      <c r="BK203" s="247"/>
      <c r="BL203" s="247"/>
      <c r="BM203" s="247"/>
      <c r="BN203" s="247"/>
      <c r="BO203" s="247"/>
      <c r="BP203" s="247"/>
      <c r="BQ203" s="247"/>
      <c r="BR203" s="247"/>
      <c r="BS203" s="247"/>
      <c r="BT203" s="247"/>
      <c r="BU203" s="247"/>
      <c r="BV203" s="247"/>
      <c r="BW203" s="247"/>
      <c r="BX203" s="247"/>
      <c r="BY203" s="247"/>
      <c r="BZ203" s="247"/>
      <c r="CA203" s="247"/>
      <c r="CB203" s="247"/>
      <c r="CC203" s="247"/>
      <c r="CD203" s="247"/>
      <c r="CE203" s="247"/>
      <c r="CF203" s="247"/>
      <c r="CG203" s="247"/>
      <c r="CH203" s="247"/>
      <c r="CI203" s="247"/>
      <c r="CJ203" s="247"/>
      <c r="CK203" s="247"/>
      <c r="CL203" s="247"/>
      <c r="CM203" s="247"/>
      <c r="CN203" s="247"/>
      <c r="CO203" s="247"/>
      <c r="CP203" s="247"/>
      <c r="CQ203" s="247"/>
    </row>
    <row r="204" spans="2:95" s="1" customFormat="1" x14ac:dyDescent="0.25">
      <c r="B204" s="83"/>
      <c r="P204" s="245"/>
      <c r="BA204" s="247"/>
      <c r="BB204" s="247"/>
      <c r="BC204" s="247"/>
      <c r="BD204" s="247"/>
      <c r="BE204" s="247"/>
      <c r="BF204" s="247"/>
      <c r="BG204" s="247"/>
      <c r="BH204" s="247"/>
      <c r="BI204" s="247"/>
      <c r="BJ204" s="247"/>
      <c r="BK204" s="247"/>
      <c r="BL204" s="247"/>
      <c r="BM204" s="247"/>
      <c r="BN204" s="247"/>
      <c r="BO204" s="247"/>
      <c r="BP204" s="247"/>
      <c r="BQ204" s="247"/>
      <c r="BR204" s="247"/>
      <c r="BS204" s="247"/>
      <c r="BT204" s="247"/>
      <c r="BU204" s="247"/>
      <c r="BV204" s="247"/>
      <c r="BW204" s="247"/>
      <c r="BX204" s="247"/>
      <c r="BY204" s="247"/>
      <c r="BZ204" s="247"/>
      <c r="CA204" s="247"/>
      <c r="CB204" s="247"/>
      <c r="CC204" s="247"/>
      <c r="CD204" s="247"/>
      <c r="CE204" s="247"/>
      <c r="CF204" s="247"/>
      <c r="CG204" s="247"/>
      <c r="CH204" s="247"/>
      <c r="CI204" s="247"/>
      <c r="CJ204" s="247"/>
      <c r="CK204" s="247"/>
      <c r="CL204" s="247"/>
      <c r="CM204" s="247"/>
      <c r="CN204" s="247"/>
      <c r="CO204" s="247"/>
      <c r="CP204" s="247"/>
      <c r="CQ204" s="247"/>
    </row>
    <row r="205" spans="2:95" s="1" customFormat="1" x14ac:dyDescent="0.25">
      <c r="B205" s="83"/>
      <c r="P205" s="245"/>
      <c r="BA205" s="247"/>
      <c r="BB205" s="247"/>
      <c r="BC205" s="247"/>
      <c r="BD205" s="247"/>
      <c r="BE205" s="247"/>
      <c r="BF205" s="247"/>
      <c r="BG205" s="247"/>
      <c r="BH205" s="247"/>
      <c r="BI205" s="247"/>
      <c r="BJ205" s="247"/>
      <c r="BK205" s="247"/>
      <c r="BL205" s="247"/>
      <c r="BM205" s="247"/>
      <c r="BN205" s="247"/>
      <c r="BO205" s="247"/>
      <c r="BP205" s="247"/>
      <c r="BQ205" s="247"/>
      <c r="BR205" s="247"/>
      <c r="BS205" s="247"/>
      <c r="BT205" s="247"/>
      <c r="BU205" s="247"/>
      <c r="BV205" s="247"/>
      <c r="BW205" s="247"/>
      <c r="BX205" s="247"/>
      <c r="BY205" s="247"/>
      <c r="BZ205" s="247"/>
      <c r="CA205" s="247"/>
      <c r="CB205" s="247"/>
      <c r="CC205" s="247"/>
      <c r="CD205" s="247"/>
      <c r="CE205" s="247"/>
      <c r="CF205" s="247"/>
      <c r="CG205" s="247"/>
      <c r="CH205" s="247"/>
      <c r="CI205" s="247"/>
      <c r="CJ205" s="247"/>
      <c r="CK205" s="247"/>
      <c r="CL205" s="247"/>
      <c r="CM205" s="247"/>
      <c r="CN205" s="247"/>
      <c r="CO205" s="247"/>
      <c r="CP205" s="247"/>
      <c r="CQ205" s="247"/>
    </row>
    <row r="206" spans="2:95" s="1" customFormat="1" x14ac:dyDescent="0.25">
      <c r="B206" s="83"/>
      <c r="P206" s="245"/>
      <c r="BA206" s="247"/>
      <c r="BB206" s="247"/>
      <c r="BC206" s="247"/>
      <c r="BD206" s="247"/>
      <c r="BE206" s="247"/>
      <c r="BF206" s="247"/>
      <c r="BG206" s="247"/>
      <c r="BH206" s="247"/>
      <c r="BI206" s="247"/>
      <c r="BJ206" s="247"/>
      <c r="BK206" s="247"/>
      <c r="BL206" s="247"/>
      <c r="BM206" s="247"/>
      <c r="BN206" s="247"/>
      <c r="BO206" s="247"/>
      <c r="BP206" s="247"/>
      <c r="BQ206" s="247"/>
      <c r="BR206" s="247"/>
      <c r="BS206" s="247"/>
      <c r="BT206" s="247"/>
      <c r="BU206" s="247"/>
      <c r="BV206" s="247"/>
      <c r="BW206" s="247"/>
      <c r="BX206" s="247"/>
      <c r="BY206" s="247"/>
      <c r="BZ206" s="247"/>
      <c r="CA206" s="247"/>
      <c r="CB206" s="247"/>
      <c r="CC206" s="247"/>
      <c r="CD206" s="247"/>
      <c r="CE206" s="247"/>
      <c r="CF206" s="247"/>
      <c r="CG206" s="247"/>
      <c r="CH206" s="247"/>
      <c r="CI206" s="247"/>
      <c r="CJ206" s="247"/>
      <c r="CK206" s="247"/>
      <c r="CL206" s="247"/>
      <c r="CM206" s="247"/>
      <c r="CN206" s="247"/>
      <c r="CO206" s="247"/>
      <c r="CP206" s="247"/>
      <c r="CQ206" s="247"/>
    </row>
    <row r="207" spans="2:95" s="1" customFormat="1" x14ac:dyDescent="0.25">
      <c r="B207" s="83"/>
      <c r="P207" s="245"/>
      <c r="BA207" s="247"/>
      <c r="BB207" s="247"/>
      <c r="BC207" s="247"/>
      <c r="BD207" s="247"/>
      <c r="BE207" s="247"/>
      <c r="BF207" s="247"/>
      <c r="BG207" s="247"/>
      <c r="BH207" s="247"/>
      <c r="BI207" s="247"/>
      <c r="BJ207" s="247"/>
      <c r="BK207" s="247"/>
      <c r="BL207" s="247"/>
      <c r="BM207" s="247"/>
      <c r="BN207" s="247"/>
      <c r="BO207" s="247"/>
      <c r="BP207" s="247"/>
      <c r="BQ207" s="247"/>
      <c r="BR207" s="247"/>
      <c r="BS207" s="247"/>
      <c r="BT207" s="247"/>
      <c r="BU207" s="247"/>
      <c r="BV207" s="247"/>
      <c r="BW207" s="247"/>
      <c r="BX207" s="247"/>
      <c r="BY207" s="247"/>
      <c r="BZ207" s="247"/>
      <c r="CA207" s="247"/>
      <c r="CB207" s="247"/>
      <c r="CC207" s="247"/>
      <c r="CD207" s="247"/>
      <c r="CE207" s="247"/>
      <c r="CF207" s="247"/>
      <c r="CG207" s="247"/>
      <c r="CH207" s="247"/>
      <c r="CI207" s="247"/>
      <c r="CJ207" s="247"/>
      <c r="CK207" s="247"/>
      <c r="CL207" s="247"/>
      <c r="CM207" s="247"/>
      <c r="CN207" s="247"/>
      <c r="CO207" s="247"/>
      <c r="CP207" s="247"/>
      <c r="CQ207" s="247"/>
    </row>
    <row r="208" spans="2:95" s="1" customFormat="1" x14ac:dyDescent="0.25">
      <c r="B208" s="83"/>
      <c r="P208" s="245"/>
      <c r="BA208" s="247"/>
      <c r="BB208" s="247"/>
      <c r="BC208" s="247"/>
      <c r="BD208" s="247"/>
      <c r="BE208" s="247"/>
      <c r="BF208" s="247"/>
      <c r="BG208" s="247"/>
      <c r="BH208" s="247"/>
      <c r="BI208" s="247"/>
      <c r="BJ208" s="247"/>
      <c r="BK208" s="247"/>
      <c r="BL208" s="247"/>
      <c r="BM208" s="247"/>
      <c r="BN208" s="247"/>
      <c r="BO208" s="247"/>
      <c r="BP208" s="247"/>
      <c r="BQ208" s="247"/>
      <c r="BR208" s="247"/>
      <c r="BS208" s="247"/>
      <c r="BT208" s="247"/>
      <c r="BU208" s="247"/>
      <c r="BV208" s="247"/>
      <c r="BW208" s="247"/>
      <c r="BX208" s="247"/>
      <c r="BY208" s="247"/>
      <c r="BZ208" s="247"/>
      <c r="CA208" s="247"/>
      <c r="CB208" s="247"/>
      <c r="CC208" s="247"/>
      <c r="CD208" s="247"/>
      <c r="CE208" s="247"/>
      <c r="CF208" s="247"/>
      <c r="CG208" s="247"/>
      <c r="CH208" s="247"/>
      <c r="CI208" s="247"/>
      <c r="CJ208" s="247"/>
      <c r="CK208" s="247"/>
      <c r="CL208" s="247"/>
      <c r="CM208" s="247"/>
      <c r="CN208" s="247"/>
      <c r="CO208" s="247"/>
      <c r="CP208" s="247"/>
      <c r="CQ208" s="247"/>
    </row>
    <row r="209" spans="2:95" s="1" customFormat="1" x14ac:dyDescent="0.25">
      <c r="B209" s="83"/>
      <c r="P209" s="245"/>
      <c r="BA209" s="247"/>
      <c r="BB209" s="247"/>
      <c r="BC209" s="247"/>
      <c r="BD209" s="247"/>
      <c r="BE209" s="247"/>
      <c r="BF209" s="247"/>
      <c r="BG209" s="247"/>
      <c r="BH209" s="247"/>
      <c r="BI209" s="247"/>
      <c r="BJ209" s="247"/>
      <c r="BK209" s="247"/>
      <c r="BL209" s="247"/>
      <c r="BM209" s="247"/>
      <c r="BN209" s="247"/>
      <c r="BO209" s="247"/>
      <c r="BP209" s="247"/>
      <c r="BQ209" s="247"/>
      <c r="BR209" s="247"/>
      <c r="BS209" s="247"/>
      <c r="BT209" s="247"/>
      <c r="BU209" s="247"/>
      <c r="BV209" s="247"/>
      <c r="BW209" s="247"/>
      <c r="BX209" s="247"/>
      <c r="BY209" s="247"/>
      <c r="BZ209" s="247"/>
      <c r="CA209" s="247"/>
      <c r="CB209" s="247"/>
      <c r="CC209" s="247"/>
      <c r="CD209" s="247"/>
      <c r="CE209" s="247"/>
      <c r="CF209" s="247"/>
      <c r="CG209" s="247"/>
      <c r="CH209" s="247"/>
      <c r="CI209" s="247"/>
      <c r="CJ209" s="247"/>
      <c r="CK209" s="247"/>
      <c r="CL209" s="247"/>
      <c r="CM209" s="247"/>
      <c r="CN209" s="247"/>
      <c r="CO209" s="247"/>
      <c r="CP209" s="247"/>
      <c r="CQ209" s="247"/>
    </row>
    <row r="210" spans="2:95" s="1" customFormat="1" x14ac:dyDescent="0.25">
      <c r="B210" s="83"/>
      <c r="P210" s="245"/>
      <c r="BA210" s="247"/>
      <c r="BB210" s="247"/>
      <c r="BC210" s="247"/>
      <c r="BD210" s="247"/>
      <c r="BE210" s="247"/>
      <c r="BF210" s="247"/>
      <c r="BG210" s="247"/>
      <c r="BH210" s="247"/>
      <c r="BI210" s="247"/>
      <c r="BJ210" s="247"/>
      <c r="BK210" s="247"/>
      <c r="BL210" s="247"/>
      <c r="BM210" s="247"/>
      <c r="BN210" s="247"/>
      <c r="BO210" s="247"/>
      <c r="BP210" s="247"/>
      <c r="BQ210" s="247"/>
      <c r="BR210" s="247"/>
      <c r="BS210" s="247"/>
      <c r="BT210" s="247"/>
      <c r="BU210" s="247"/>
      <c r="BV210" s="247"/>
      <c r="BW210" s="247"/>
      <c r="BX210" s="247"/>
      <c r="BY210" s="247"/>
      <c r="BZ210" s="247"/>
      <c r="CA210" s="247"/>
      <c r="CB210" s="247"/>
      <c r="CC210" s="247"/>
      <c r="CD210" s="247"/>
      <c r="CE210" s="247"/>
      <c r="CF210" s="247"/>
      <c r="CG210" s="247"/>
      <c r="CH210" s="247"/>
      <c r="CI210" s="247"/>
      <c r="CJ210" s="247"/>
      <c r="CK210" s="247"/>
      <c r="CL210" s="247"/>
      <c r="CM210" s="247"/>
      <c r="CN210" s="247"/>
      <c r="CO210" s="247"/>
      <c r="CP210" s="247"/>
      <c r="CQ210" s="247"/>
    </row>
    <row r="211" spans="2:95" s="1" customFormat="1" x14ac:dyDescent="0.25">
      <c r="B211" s="83"/>
      <c r="P211" s="245"/>
      <c r="BA211" s="247"/>
      <c r="BB211" s="247"/>
      <c r="BC211" s="247"/>
      <c r="BD211" s="247"/>
      <c r="BE211" s="247"/>
      <c r="BF211" s="247"/>
      <c r="BG211" s="247"/>
      <c r="BH211" s="247"/>
      <c r="BI211" s="247"/>
      <c r="BJ211" s="247"/>
      <c r="BK211" s="247"/>
      <c r="BL211" s="247"/>
      <c r="BM211" s="247"/>
      <c r="BN211" s="247"/>
      <c r="BO211" s="247"/>
      <c r="BP211" s="247"/>
      <c r="BQ211" s="247"/>
      <c r="BR211" s="247"/>
      <c r="BS211" s="247"/>
      <c r="BT211" s="247"/>
      <c r="BU211" s="247"/>
      <c r="BV211" s="247"/>
      <c r="BW211" s="247"/>
      <c r="BX211" s="247"/>
      <c r="BY211" s="247"/>
      <c r="BZ211" s="247"/>
      <c r="CA211" s="247"/>
      <c r="CB211" s="247"/>
      <c r="CC211" s="247"/>
      <c r="CD211" s="247"/>
      <c r="CE211" s="247"/>
      <c r="CF211" s="247"/>
      <c r="CG211" s="247"/>
      <c r="CH211" s="247"/>
      <c r="CI211" s="247"/>
      <c r="CJ211" s="247"/>
      <c r="CK211" s="247"/>
      <c r="CL211" s="247"/>
      <c r="CM211" s="247"/>
      <c r="CN211" s="247"/>
      <c r="CO211" s="247"/>
      <c r="CP211" s="247"/>
      <c r="CQ211" s="247"/>
    </row>
    <row r="212" spans="2:95" s="1" customFormat="1" x14ac:dyDescent="0.25">
      <c r="B212" s="83"/>
      <c r="P212" s="245"/>
      <c r="BA212" s="247"/>
      <c r="BB212" s="247"/>
      <c r="BC212" s="247"/>
      <c r="BD212" s="247"/>
      <c r="BE212" s="247"/>
      <c r="BF212" s="247"/>
      <c r="BG212" s="247"/>
      <c r="BH212" s="247"/>
      <c r="BI212" s="247"/>
      <c r="BJ212" s="247"/>
      <c r="BK212" s="247"/>
      <c r="BL212" s="247"/>
      <c r="BM212" s="247"/>
      <c r="BN212" s="247"/>
      <c r="BO212" s="247"/>
      <c r="BP212" s="247"/>
      <c r="BQ212" s="247"/>
      <c r="BR212" s="247"/>
      <c r="BS212" s="247"/>
      <c r="BT212" s="247"/>
      <c r="BU212" s="247"/>
      <c r="BV212" s="247"/>
      <c r="BW212" s="247"/>
      <c r="BX212" s="247"/>
      <c r="BY212" s="247"/>
      <c r="BZ212" s="247"/>
      <c r="CA212" s="247"/>
      <c r="CB212" s="247"/>
      <c r="CC212" s="247"/>
      <c r="CD212" s="247"/>
      <c r="CE212" s="247"/>
      <c r="CF212" s="247"/>
      <c r="CG212" s="247"/>
      <c r="CH212" s="247"/>
      <c r="CI212" s="247"/>
      <c r="CJ212" s="247"/>
      <c r="CK212" s="247"/>
      <c r="CL212" s="247"/>
      <c r="CM212" s="247"/>
      <c r="CN212" s="247"/>
      <c r="CO212" s="247"/>
      <c r="CP212" s="247"/>
      <c r="CQ212" s="247"/>
    </row>
    <row r="213" spans="2:95" s="1" customFormat="1" x14ac:dyDescent="0.25">
      <c r="B213" s="83"/>
      <c r="P213" s="245"/>
      <c r="BA213" s="247"/>
      <c r="BB213" s="247"/>
      <c r="BC213" s="247"/>
      <c r="BD213" s="247"/>
      <c r="BE213" s="247"/>
      <c r="BF213" s="247"/>
      <c r="BG213" s="247"/>
      <c r="BH213" s="247"/>
      <c r="BI213" s="247"/>
      <c r="BJ213" s="247"/>
      <c r="BK213" s="247"/>
      <c r="BL213" s="247"/>
      <c r="BM213" s="247"/>
      <c r="BN213" s="247"/>
      <c r="BO213" s="247"/>
      <c r="BP213" s="247"/>
      <c r="BQ213" s="247"/>
      <c r="BR213" s="247"/>
      <c r="BS213" s="247"/>
      <c r="BT213" s="247"/>
      <c r="BU213" s="247"/>
      <c r="BV213" s="247"/>
      <c r="BW213" s="247"/>
      <c r="BX213" s="247"/>
      <c r="BY213" s="247"/>
      <c r="BZ213" s="247"/>
      <c r="CA213" s="247"/>
      <c r="CB213" s="247"/>
      <c r="CC213" s="247"/>
      <c r="CD213" s="247"/>
      <c r="CE213" s="247"/>
      <c r="CF213" s="247"/>
      <c r="CG213" s="247"/>
      <c r="CH213" s="247"/>
      <c r="CI213" s="247"/>
      <c r="CJ213" s="247"/>
      <c r="CK213" s="247"/>
      <c r="CL213" s="247"/>
      <c r="CM213" s="247"/>
      <c r="CN213" s="247"/>
      <c r="CO213" s="247"/>
      <c r="CP213" s="247"/>
      <c r="CQ213" s="247"/>
    </row>
    <row r="214" spans="2:95" s="1" customFormat="1" x14ac:dyDescent="0.25">
      <c r="B214" s="83"/>
      <c r="P214" s="245"/>
      <c r="BA214" s="247"/>
      <c r="BB214" s="247"/>
      <c r="BC214" s="247"/>
      <c r="BD214" s="247"/>
      <c r="BE214" s="247"/>
      <c r="BF214" s="247"/>
      <c r="BG214" s="247"/>
      <c r="BH214" s="247"/>
      <c r="BI214" s="247"/>
      <c r="BJ214" s="247"/>
      <c r="BK214" s="247"/>
      <c r="BL214" s="247"/>
      <c r="BM214" s="247"/>
      <c r="BN214" s="247"/>
      <c r="BO214" s="247"/>
      <c r="BP214" s="247"/>
      <c r="BQ214" s="247"/>
      <c r="BR214" s="247"/>
      <c r="BS214" s="247"/>
      <c r="BT214" s="247"/>
      <c r="BU214" s="247"/>
      <c r="BV214" s="247"/>
      <c r="BW214" s="247"/>
      <c r="BX214" s="247"/>
      <c r="BY214" s="247"/>
      <c r="BZ214" s="247"/>
      <c r="CA214" s="247"/>
      <c r="CB214" s="247"/>
      <c r="CC214" s="247"/>
      <c r="CD214" s="247"/>
      <c r="CE214" s="247"/>
      <c r="CF214" s="247"/>
      <c r="CG214" s="247"/>
      <c r="CH214" s="247"/>
      <c r="CI214" s="247"/>
      <c r="CJ214" s="247"/>
      <c r="CK214" s="247"/>
      <c r="CL214" s="247"/>
      <c r="CM214" s="247"/>
      <c r="CN214" s="247"/>
      <c r="CO214" s="247"/>
      <c r="CP214" s="247"/>
      <c r="CQ214" s="247"/>
    </row>
    <row r="215" spans="2:95" s="1" customFormat="1" x14ac:dyDescent="0.25">
      <c r="B215" s="83"/>
      <c r="P215" s="245"/>
      <c r="BA215" s="247"/>
      <c r="BB215" s="247"/>
      <c r="BC215" s="247"/>
      <c r="BD215" s="247"/>
      <c r="BE215" s="247"/>
      <c r="BF215" s="247"/>
      <c r="BG215" s="247"/>
      <c r="BH215" s="247"/>
      <c r="BI215" s="247"/>
      <c r="BJ215" s="247"/>
      <c r="BK215" s="247"/>
      <c r="BL215" s="247"/>
      <c r="BM215" s="247"/>
      <c r="BN215" s="247"/>
      <c r="BO215" s="247"/>
      <c r="BP215" s="247"/>
      <c r="BQ215" s="247"/>
      <c r="BR215" s="247"/>
      <c r="BS215" s="247"/>
      <c r="BT215" s="247"/>
      <c r="BU215" s="247"/>
      <c r="BV215" s="247"/>
      <c r="BW215" s="247"/>
      <c r="BX215" s="247"/>
      <c r="BY215" s="247"/>
      <c r="BZ215" s="247"/>
      <c r="CA215" s="247"/>
      <c r="CB215" s="247"/>
      <c r="CC215" s="247"/>
      <c r="CD215" s="247"/>
      <c r="CE215" s="247"/>
      <c r="CF215" s="247"/>
      <c r="CG215" s="247"/>
      <c r="CH215" s="247"/>
      <c r="CI215" s="247"/>
      <c r="CJ215" s="247"/>
      <c r="CK215" s="247"/>
      <c r="CL215" s="247"/>
      <c r="CM215" s="247"/>
      <c r="CN215" s="247"/>
      <c r="CO215" s="247"/>
      <c r="CP215" s="247"/>
      <c r="CQ215" s="247"/>
    </row>
    <row r="216" spans="2:95" s="1" customFormat="1" x14ac:dyDescent="0.25">
      <c r="B216" s="83"/>
      <c r="P216" s="245"/>
      <c r="BA216" s="247"/>
      <c r="BB216" s="247"/>
      <c r="BC216" s="247"/>
      <c r="BD216" s="247"/>
      <c r="BE216" s="247"/>
      <c r="BF216" s="247"/>
      <c r="BG216" s="247"/>
      <c r="BH216" s="247"/>
      <c r="BI216" s="247"/>
      <c r="BJ216" s="247"/>
      <c r="BK216" s="247"/>
      <c r="BL216" s="247"/>
      <c r="BM216" s="247"/>
      <c r="BN216" s="247"/>
      <c r="BO216" s="247"/>
      <c r="BP216" s="247"/>
      <c r="BQ216" s="247"/>
      <c r="BR216" s="247"/>
      <c r="BS216" s="247"/>
      <c r="BT216" s="247"/>
      <c r="BU216" s="247"/>
      <c r="BV216" s="247"/>
      <c r="BW216" s="247"/>
      <c r="BX216" s="247"/>
      <c r="BY216" s="247"/>
      <c r="BZ216" s="247"/>
      <c r="CA216" s="247"/>
      <c r="CB216" s="247"/>
      <c r="CC216" s="247"/>
      <c r="CD216" s="247"/>
      <c r="CE216" s="247"/>
      <c r="CF216" s="247"/>
      <c r="CG216" s="247"/>
      <c r="CH216" s="247"/>
      <c r="CI216" s="247"/>
      <c r="CJ216" s="247"/>
      <c r="CK216" s="247"/>
      <c r="CL216" s="247"/>
      <c r="CM216" s="247"/>
      <c r="CN216" s="247"/>
      <c r="CO216" s="247"/>
      <c r="CP216" s="247"/>
      <c r="CQ216" s="247"/>
    </row>
    <row r="217" spans="2:95" s="1" customFormat="1" x14ac:dyDescent="0.25">
      <c r="B217" s="83"/>
      <c r="P217" s="245"/>
      <c r="BA217" s="247"/>
      <c r="BB217" s="247"/>
      <c r="BC217" s="247"/>
      <c r="BD217" s="247"/>
      <c r="BE217" s="247"/>
      <c r="BF217" s="247"/>
      <c r="BG217" s="247"/>
      <c r="BH217" s="247"/>
      <c r="BI217" s="247"/>
      <c r="BJ217" s="247"/>
      <c r="BK217" s="247"/>
      <c r="BL217" s="247"/>
      <c r="BM217" s="247"/>
      <c r="BN217" s="247"/>
      <c r="BO217" s="247"/>
      <c r="BP217" s="247"/>
      <c r="BQ217" s="247"/>
      <c r="BR217" s="247"/>
      <c r="BS217" s="247"/>
      <c r="BT217" s="247"/>
      <c r="BU217" s="247"/>
      <c r="BV217" s="247"/>
      <c r="BW217" s="247"/>
      <c r="BX217" s="247"/>
      <c r="BY217" s="247"/>
      <c r="BZ217" s="247"/>
      <c r="CA217" s="247"/>
      <c r="CB217" s="247"/>
      <c r="CC217" s="247"/>
      <c r="CD217" s="247"/>
      <c r="CE217" s="247"/>
      <c r="CF217" s="247"/>
      <c r="CG217" s="247"/>
      <c r="CH217" s="247"/>
      <c r="CI217" s="247"/>
      <c r="CJ217" s="247"/>
      <c r="CK217" s="247"/>
      <c r="CL217" s="247"/>
      <c r="CM217" s="247"/>
      <c r="CN217" s="247"/>
      <c r="CO217" s="247"/>
      <c r="CP217" s="247"/>
      <c r="CQ217" s="247"/>
    </row>
    <row r="218" spans="2:95" s="1" customFormat="1" x14ac:dyDescent="0.25">
      <c r="B218" s="83"/>
      <c r="P218" s="245"/>
      <c r="BA218" s="247"/>
      <c r="BB218" s="247"/>
      <c r="BC218" s="247"/>
      <c r="BD218" s="247"/>
      <c r="BE218" s="247"/>
      <c r="BF218" s="247"/>
      <c r="BG218" s="247"/>
      <c r="BH218" s="247"/>
      <c r="BI218" s="247"/>
      <c r="BJ218" s="247"/>
      <c r="BK218" s="247"/>
      <c r="BL218" s="247"/>
      <c r="BM218" s="247"/>
      <c r="BN218" s="247"/>
      <c r="BO218" s="247"/>
      <c r="BP218" s="247"/>
      <c r="BQ218" s="247"/>
      <c r="BR218" s="247"/>
      <c r="BS218" s="247"/>
      <c r="BT218" s="247"/>
      <c r="BU218" s="247"/>
      <c r="BV218" s="247"/>
      <c r="BW218" s="247"/>
      <c r="BX218" s="247"/>
      <c r="BY218" s="247"/>
      <c r="BZ218" s="247"/>
      <c r="CA218" s="247"/>
      <c r="CB218" s="247"/>
      <c r="CC218" s="247"/>
      <c r="CD218" s="247"/>
      <c r="CE218" s="247"/>
      <c r="CF218" s="247"/>
      <c r="CG218" s="247"/>
      <c r="CH218" s="247"/>
      <c r="CI218" s="247"/>
      <c r="CJ218" s="247"/>
      <c r="CK218" s="247"/>
      <c r="CL218" s="247"/>
      <c r="CM218" s="247"/>
      <c r="CN218" s="247"/>
      <c r="CO218" s="247"/>
      <c r="CP218" s="247"/>
      <c r="CQ218" s="247"/>
    </row>
    <row r="219" spans="2:95" s="1" customFormat="1" x14ac:dyDescent="0.25">
      <c r="B219" s="83"/>
      <c r="P219" s="245"/>
      <c r="BA219" s="247"/>
      <c r="BB219" s="247"/>
      <c r="BC219" s="247"/>
      <c r="BD219" s="247"/>
      <c r="BE219" s="247"/>
      <c r="BF219" s="247"/>
      <c r="BG219" s="247"/>
      <c r="BH219" s="247"/>
      <c r="BI219" s="247"/>
      <c r="BJ219" s="247"/>
      <c r="BK219" s="247"/>
      <c r="BL219" s="247"/>
      <c r="BM219" s="247"/>
      <c r="BN219" s="247"/>
      <c r="BO219" s="247"/>
      <c r="BP219" s="247"/>
      <c r="BQ219" s="247"/>
      <c r="BR219" s="247"/>
      <c r="BS219" s="247"/>
      <c r="BT219" s="247"/>
      <c r="BU219" s="247"/>
      <c r="BV219" s="247"/>
      <c r="BW219" s="247"/>
      <c r="BX219" s="247"/>
      <c r="BY219" s="247"/>
      <c r="BZ219" s="247"/>
      <c r="CA219" s="247"/>
      <c r="CB219" s="247"/>
      <c r="CC219" s="247"/>
      <c r="CD219" s="247"/>
      <c r="CE219" s="247"/>
      <c r="CF219" s="247"/>
      <c r="CG219" s="247"/>
      <c r="CH219" s="247"/>
      <c r="CI219" s="247"/>
      <c r="CJ219" s="247"/>
      <c r="CK219" s="247"/>
      <c r="CL219" s="247"/>
      <c r="CM219" s="247"/>
      <c r="CN219" s="247"/>
      <c r="CO219" s="247"/>
      <c r="CP219" s="247"/>
      <c r="CQ219" s="247"/>
    </row>
    <row r="220" spans="2:95" s="1" customFormat="1" x14ac:dyDescent="0.25">
      <c r="B220" s="83"/>
      <c r="P220" s="245"/>
      <c r="BA220" s="247"/>
      <c r="BB220" s="247"/>
      <c r="BC220" s="247"/>
      <c r="BD220" s="247"/>
      <c r="BE220" s="247"/>
      <c r="BF220" s="247"/>
      <c r="BG220" s="247"/>
      <c r="BH220" s="247"/>
      <c r="BI220" s="247"/>
      <c r="BJ220" s="247"/>
      <c r="BK220" s="247"/>
      <c r="BL220" s="247"/>
      <c r="BM220" s="247"/>
      <c r="BN220" s="247"/>
      <c r="BO220" s="247"/>
      <c r="BP220" s="247"/>
      <c r="BQ220" s="247"/>
      <c r="BR220" s="247"/>
      <c r="BS220" s="247"/>
      <c r="BT220" s="247"/>
      <c r="BU220" s="247"/>
      <c r="BV220" s="247"/>
      <c r="BW220" s="247"/>
      <c r="BX220" s="247"/>
      <c r="BY220" s="247"/>
      <c r="BZ220" s="247"/>
      <c r="CA220" s="247"/>
      <c r="CB220" s="247"/>
      <c r="CC220" s="247"/>
      <c r="CD220" s="247"/>
      <c r="CE220" s="247"/>
      <c r="CF220" s="247"/>
      <c r="CG220" s="247"/>
      <c r="CH220" s="247"/>
      <c r="CI220" s="247"/>
      <c r="CJ220" s="247"/>
      <c r="CK220" s="247"/>
      <c r="CL220" s="247"/>
      <c r="CM220" s="247"/>
      <c r="CN220" s="247"/>
      <c r="CO220" s="247"/>
      <c r="CP220" s="247"/>
      <c r="CQ220" s="247"/>
    </row>
    <row r="221" spans="2:95" s="1" customFormat="1" x14ac:dyDescent="0.25">
      <c r="B221" s="83"/>
      <c r="P221" s="245"/>
      <c r="BA221" s="247"/>
      <c r="BB221" s="247"/>
      <c r="BC221" s="247"/>
      <c r="BD221" s="247"/>
      <c r="BE221" s="247"/>
      <c r="BF221" s="247"/>
      <c r="BG221" s="247"/>
      <c r="BH221" s="247"/>
      <c r="BI221" s="247"/>
      <c r="BJ221" s="247"/>
      <c r="BK221" s="247"/>
      <c r="BL221" s="247"/>
      <c r="BM221" s="247"/>
      <c r="BN221" s="247"/>
      <c r="BO221" s="247"/>
      <c r="BP221" s="247"/>
      <c r="BQ221" s="247"/>
      <c r="BR221" s="247"/>
      <c r="BS221" s="247"/>
      <c r="BT221" s="247"/>
      <c r="BU221" s="247"/>
      <c r="BV221" s="247"/>
      <c r="BW221" s="247"/>
      <c r="BX221" s="247"/>
      <c r="BY221" s="247"/>
      <c r="BZ221" s="247"/>
      <c r="CA221" s="247"/>
      <c r="CB221" s="247"/>
      <c r="CC221" s="247"/>
      <c r="CD221" s="247"/>
      <c r="CE221" s="247"/>
      <c r="CF221" s="247"/>
      <c r="CG221" s="247"/>
      <c r="CH221" s="247"/>
      <c r="CI221" s="247"/>
      <c r="CJ221" s="247"/>
      <c r="CK221" s="247"/>
      <c r="CL221" s="247"/>
      <c r="CM221" s="247"/>
      <c r="CN221" s="247"/>
      <c r="CO221" s="247"/>
      <c r="CP221" s="247"/>
      <c r="CQ221" s="247"/>
    </row>
    <row r="222" spans="2:95" s="1" customFormat="1" x14ac:dyDescent="0.25">
      <c r="B222" s="83"/>
      <c r="P222" s="245"/>
      <c r="BA222" s="247"/>
      <c r="BB222" s="247"/>
      <c r="BC222" s="247"/>
      <c r="BD222" s="247"/>
      <c r="BE222" s="247"/>
      <c r="BF222" s="247"/>
      <c r="BG222" s="247"/>
      <c r="BH222" s="247"/>
      <c r="BI222" s="247"/>
      <c r="BJ222" s="247"/>
      <c r="BK222" s="247"/>
      <c r="BL222" s="247"/>
      <c r="BM222" s="247"/>
      <c r="BN222" s="247"/>
      <c r="BO222" s="247"/>
      <c r="BP222" s="247"/>
      <c r="BQ222" s="247"/>
      <c r="BR222" s="247"/>
      <c r="BS222" s="247"/>
      <c r="BT222" s="247"/>
      <c r="BU222" s="247"/>
      <c r="BV222" s="247"/>
      <c r="BW222" s="247"/>
      <c r="BX222" s="247"/>
      <c r="BY222" s="247"/>
      <c r="BZ222" s="247"/>
      <c r="CA222" s="247"/>
      <c r="CB222" s="247"/>
      <c r="CC222" s="247"/>
      <c r="CD222" s="247"/>
      <c r="CE222" s="247"/>
      <c r="CF222" s="247"/>
      <c r="CG222" s="247"/>
      <c r="CH222" s="247"/>
      <c r="CI222" s="247"/>
      <c r="CJ222" s="247"/>
      <c r="CK222" s="247"/>
      <c r="CL222" s="247"/>
      <c r="CM222" s="247"/>
      <c r="CN222" s="247"/>
      <c r="CO222" s="247"/>
      <c r="CP222" s="247"/>
      <c r="CQ222" s="247"/>
    </row>
    <row r="223" spans="2:95" s="1" customFormat="1" x14ac:dyDescent="0.25">
      <c r="B223" s="83"/>
      <c r="P223" s="245"/>
      <c r="BA223" s="247"/>
      <c r="BB223" s="247"/>
      <c r="BC223" s="247"/>
      <c r="BD223" s="247"/>
      <c r="BE223" s="247"/>
      <c r="BF223" s="247"/>
      <c r="BG223" s="247"/>
      <c r="BH223" s="247"/>
      <c r="BI223" s="247"/>
      <c r="BJ223" s="247"/>
      <c r="BK223" s="247"/>
      <c r="BL223" s="247"/>
      <c r="BM223" s="247"/>
      <c r="BN223" s="247"/>
      <c r="BO223" s="247"/>
      <c r="BP223" s="247"/>
      <c r="BQ223" s="247"/>
      <c r="BR223" s="247"/>
      <c r="BS223" s="247"/>
      <c r="BT223" s="247"/>
      <c r="BU223" s="247"/>
      <c r="BV223" s="247"/>
      <c r="BW223" s="247"/>
      <c r="BX223" s="247"/>
      <c r="BY223" s="247"/>
      <c r="BZ223" s="247"/>
      <c r="CA223" s="247"/>
      <c r="CB223" s="247"/>
      <c r="CC223" s="247"/>
      <c r="CD223" s="247"/>
      <c r="CE223" s="247"/>
      <c r="CF223" s="247"/>
      <c r="CG223" s="247"/>
      <c r="CH223" s="247"/>
      <c r="CI223" s="247"/>
      <c r="CJ223" s="247"/>
      <c r="CK223" s="247"/>
      <c r="CL223" s="247"/>
      <c r="CM223" s="247"/>
      <c r="CN223" s="247"/>
      <c r="CO223" s="247"/>
      <c r="CP223" s="247"/>
      <c r="CQ223" s="247"/>
    </row>
    <row r="224" spans="2:95" s="1" customFormat="1" x14ac:dyDescent="0.25">
      <c r="B224" s="83"/>
      <c r="P224" s="245"/>
      <c r="BA224" s="247"/>
      <c r="BB224" s="247"/>
      <c r="BC224" s="247"/>
      <c r="BD224" s="247"/>
      <c r="BE224" s="247"/>
      <c r="BF224" s="247"/>
      <c r="BG224" s="247"/>
      <c r="BH224" s="247"/>
      <c r="BI224" s="247"/>
      <c r="BJ224" s="247"/>
      <c r="BK224" s="247"/>
      <c r="BL224" s="247"/>
      <c r="BM224" s="247"/>
      <c r="BN224" s="247"/>
      <c r="BO224" s="247"/>
      <c r="BP224" s="247"/>
      <c r="BQ224" s="247"/>
      <c r="BR224" s="247"/>
      <c r="BS224" s="247"/>
      <c r="BT224" s="247"/>
      <c r="BU224" s="247"/>
      <c r="BV224" s="247"/>
      <c r="BW224" s="247"/>
      <c r="BX224" s="247"/>
      <c r="BY224" s="247"/>
      <c r="BZ224" s="247"/>
      <c r="CA224" s="247"/>
      <c r="CB224" s="247"/>
      <c r="CC224" s="247"/>
      <c r="CD224" s="247"/>
      <c r="CE224" s="247"/>
      <c r="CF224" s="247"/>
      <c r="CG224" s="247"/>
      <c r="CH224" s="247"/>
      <c r="CI224" s="247"/>
      <c r="CJ224" s="247"/>
      <c r="CK224" s="247"/>
      <c r="CL224" s="247"/>
      <c r="CM224" s="247"/>
      <c r="CN224" s="247"/>
      <c r="CO224" s="247"/>
      <c r="CP224" s="247"/>
      <c r="CQ224" s="247"/>
    </row>
    <row r="225" spans="2:95" s="1" customFormat="1" x14ac:dyDescent="0.25">
      <c r="B225" s="83"/>
      <c r="P225" s="245"/>
      <c r="BA225" s="247"/>
      <c r="BB225" s="247"/>
      <c r="BC225" s="247"/>
      <c r="BD225" s="247"/>
      <c r="BE225" s="247"/>
      <c r="BF225" s="247"/>
      <c r="BG225" s="247"/>
      <c r="BH225" s="247"/>
      <c r="BI225" s="247"/>
      <c r="BJ225" s="247"/>
      <c r="BK225" s="247"/>
      <c r="BL225" s="247"/>
      <c r="BM225" s="247"/>
      <c r="BN225" s="247"/>
      <c r="BO225" s="247"/>
      <c r="BP225" s="247"/>
      <c r="BQ225" s="247"/>
      <c r="BR225" s="247"/>
      <c r="BS225" s="247"/>
      <c r="BT225" s="247"/>
      <c r="BU225" s="247"/>
      <c r="BV225" s="247"/>
      <c r="BW225" s="247"/>
      <c r="BX225" s="247"/>
      <c r="BY225" s="247"/>
      <c r="BZ225" s="247"/>
      <c r="CA225" s="247"/>
      <c r="CB225" s="247"/>
      <c r="CC225" s="247"/>
      <c r="CD225" s="247"/>
      <c r="CE225" s="247"/>
      <c r="CF225" s="247"/>
      <c r="CG225" s="247"/>
      <c r="CH225" s="247"/>
      <c r="CI225" s="247"/>
      <c r="CJ225" s="247"/>
      <c r="CK225" s="247"/>
      <c r="CL225" s="247"/>
      <c r="CM225" s="247"/>
      <c r="CN225" s="247"/>
      <c r="CO225" s="247"/>
      <c r="CP225" s="247"/>
      <c r="CQ225" s="247"/>
    </row>
    <row r="226" spans="2:95" s="1" customFormat="1" x14ac:dyDescent="0.25">
      <c r="B226" s="83"/>
      <c r="P226" s="245"/>
      <c r="BA226" s="247"/>
      <c r="BB226" s="247"/>
      <c r="BC226" s="247"/>
      <c r="BD226" s="247"/>
      <c r="BE226" s="247"/>
      <c r="BF226" s="247"/>
      <c r="BG226" s="247"/>
      <c r="BH226" s="247"/>
      <c r="BI226" s="247"/>
      <c r="BJ226" s="247"/>
      <c r="BK226" s="247"/>
      <c r="BL226" s="247"/>
      <c r="BM226" s="247"/>
      <c r="BN226" s="247"/>
      <c r="BO226" s="247"/>
      <c r="BP226" s="247"/>
      <c r="BQ226" s="247"/>
      <c r="BR226" s="247"/>
      <c r="BS226" s="247"/>
      <c r="BT226" s="247"/>
      <c r="BU226" s="247"/>
      <c r="BV226" s="247"/>
      <c r="BW226" s="247"/>
      <c r="BX226" s="247"/>
      <c r="BY226" s="247"/>
      <c r="BZ226" s="247"/>
      <c r="CA226" s="247"/>
      <c r="CB226" s="247"/>
      <c r="CC226" s="247"/>
      <c r="CD226" s="247"/>
      <c r="CE226" s="247"/>
      <c r="CF226" s="247"/>
      <c r="CG226" s="247"/>
      <c r="CH226" s="247"/>
      <c r="CI226" s="247"/>
      <c r="CJ226" s="247"/>
      <c r="CK226" s="247"/>
      <c r="CL226" s="247"/>
      <c r="CM226" s="247"/>
      <c r="CN226" s="247"/>
      <c r="CO226" s="247"/>
      <c r="CP226" s="247"/>
      <c r="CQ226" s="247"/>
    </row>
    <row r="227" spans="2:95" s="1" customFormat="1" x14ac:dyDescent="0.25">
      <c r="B227" s="83"/>
      <c r="P227" s="245"/>
      <c r="BA227" s="247"/>
      <c r="BB227" s="247"/>
      <c r="BC227" s="247"/>
      <c r="BD227" s="247"/>
      <c r="BE227" s="247"/>
      <c r="BF227" s="247"/>
      <c r="BG227" s="247"/>
      <c r="BH227" s="247"/>
      <c r="BI227" s="247"/>
      <c r="BJ227" s="247"/>
      <c r="BK227" s="247"/>
      <c r="BL227" s="247"/>
      <c r="BM227" s="247"/>
      <c r="BN227" s="247"/>
      <c r="BO227" s="247"/>
      <c r="BP227" s="247"/>
      <c r="BQ227" s="247"/>
      <c r="BR227" s="247"/>
      <c r="BS227" s="247"/>
      <c r="BT227" s="247"/>
      <c r="BU227" s="247"/>
      <c r="BV227" s="247"/>
      <c r="BW227" s="247"/>
      <c r="BX227" s="247"/>
      <c r="BY227" s="247"/>
      <c r="BZ227" s="247"/>
      <c r="CA227" s="247"/>
      <c r="CB227" s="247"/>
      <c r="CC227" s="247"/>
      <c r="CD227" s="247"/>
      <c r="CE227" s="247"/>
      <c r="CF227" s="247"/>
      <c r="CG227" s="247"/>
      <c r="CH227" s="247"/>
      <c r="CI227" s="247"/>
      <c r="CJ227" s="247"/>
      <c r="CK227" s="247"/>
      <c r="CL227" s="247"/>
      <c r="CM227" s="247"/>
      <c r="CN227" s="247"/>
      <c r="CO227" s="247"/>
      <c r="CP227" s="247"/>
      <c r="CQ227" s="247"/>
    </row>
    <row r="228" spans="2:95" s="1" customFormat="1" x14ac:dyDescent="0.25">
      <c r="B228" s="83"/>
      <c r="P228" s="245"/>
      <c r="BA228" s="247"/>
      <c r="BB228" s="247"/>
      <c r="BC228" s="247"/>
      <c r="BD228" s="247"/>
      <c r="BE228" s="247"/>
      <c r="BF228" s="247"/>
      <c r="BG228" s="247"/>
      <c r="BH228" s="247"/>
      <c r="BI228" s="247"/>
      <c r="BJ228" s="247"/>
      <c r="BK228" s="247"/>
      <c r="BL228" s="247"/>
      <c r="BM228" s="247"/>
      <c r="BN228" s="247"/>
      <c r="BO228" s="247"/>
      <c r="BP228" s="247"/>
      <c r="BQ228" s="247"/>
      <c r="BR228" s="247"/>
      <c r="BS228" s="247"/>
      <c r="BT228" s="247"/>
      <c r="BU228" s="247"/>
      <c r="BV228" s="247"/>
      <c r="BW228" s="247"/>
      <c r="BX228" s="247"/>
      <c r="BY228" s="247"/>
      <c r="BZ228" s="247"/>
      <c r="CA228" s="247"/>
      <c r="CB228" s="247"/>
      <c r="CC228" s="247"/>
      <c r="CD228" s="247"/>
      <c r="CE228" s="247"/>
      <c r="CF228" s="247"/>
      <c r="CG228" s="247"/>
      <c r="CH228" s="247"/>
      <c r="CI228" s="247"/>
      <c r="CJ228" s="247"/>
      <c r="CK228" s="247"/>
      <c r="CL228" s="247"/>
      <c r="CM228" s="247"/>
      <c r="CN228" s="247"/>
      <c r="CO228" s="247"/>
      <c r="CP228" s="247"/>
      <c r="CQ228" s="247"/>
    </row>
    <row r="229" spans="2:95" s="1" customFormat="1" x14ac:dyDescent="0.25">
      <c r="B229" s="83"/>
      <c r="P229" s="245"/>
      <c r="BA229" s="247"/>
      <c r="BB229" s="247"/>
      <c r="BC229" s="247"/>
      <c r="BD229" s="247"/>
      <c r="BE229" s="247"/>
      <c r="BF229" s="247"/>
      <c r="BG229" s="247"/>
      <c r="BH229" s="247"/>
      <c r="BI229" s="247"/>
      <c r="BJ229" s="247"/>
      <c r="BK229" s="247"/>
      <c r="BL229" s="247"/>
      <c r="BM229" s="247"/>
      <c r="BN229" s="247"/>
      <c r="BO229" s="247"/>
      <c r="BP229" s="247"/>
      <c r="BQ229" s="247"/>
      <c r="BR229" s="247"/>
      <c r="BS229" s="247"/>
      <c r="BT229" s="247"/>
      <c r="BU229" s="247"/>
      <c r="BV229" s="247"/>
      <c r="BW229" s="247"/>
      <c r="BX229" s="247"/>
      <c r="BY229" s="247"/>
      <c r="BZ229" s="247"/>
      <c r="CA229" s="247"/>
      <c r="CB229" s="247"/>
      <c r="CC229" s="247"/>
      <c r="CD229" s="247"/>
      <c r="CE229" s="247"/>
      <c r="CF229" s="247"/>
      <c r="CG229" s="247"/>
      <c r="CH229" s="247"/>
      <c r="CI229" s="247"/>
      <c r="CJ229" s="247"/>
      <c r="CK229" s="247"/>
      <c r="CL229" s="247"/>
      <c r="CM229" s="247"/>
      <c r="CN229" s="247"/>
      <c r="CO229" s="247"/>
      <c r="CP229" s="247"/>
      <c r="CQ229" s="247"/>
    </row>
    <row r="230" spans="2:95" s="1" customFormat="1" x14ac:dyDescent="0.25">
      <c r="B230" s="83"/>
      <c r="P230" s="245"/>
      <c r="BA230" s="247"/>
      <c r="BB230" s="247"/>
      <c r="BC230" s="247"/>
      <c r="BD230" s="247"/>
      <c r="BE230" s="247"/>
      <c r="BF230" s="247"/>
      <c r="BG230" s="247"/>
      <c r="BH230" s="247"/>
      <c r="BI230" s="247"/>
      <c r="BJ230" s="247"/>
      <c r="BK230" s="247"/>
      <c r="BL230" s="247"/>
      <c r="BM230" s="247"/>
      <c r="BN230" s="247"/>
      <c r="BO230" s="247"/>
      <c r="BP230" s="247"/>
      <c r="BQ230" s="247"/>
      <c r="BR230" s="247"/>
      <c r="BS230" s="247"/>
      <c r="BT230" s="247"/>
      <c r="BU230" s="247"/>
      <c r="BV230" s="247"/>
      <c r="BW230" s="247"/>
      <c r="BX230" s="247"/>
      <c r="BY230" s="247"/>
      <c r="BZ230" s="247"/>
      <c r="CA230" s="247"/>
      <c r="CB230" s="247"/>
      <c r="CC230" s="247"/>
      <c r="CD230" s="247"/>
      <c r="CE230" s="247"/>
      <c r="CF230" s="247"/>
      <c r="CG230" s="247"/>
      <c r="CH230" s="247"/>
      <c r="CI230" s="247"/>
      <c r="CJ230" s="247"/>
      <c r="CK230" s="247"/>
      <c r="CL230" s="247"/>
      <c r="CM230" s="247"/>
      <c r="CN230" s="247"/>
      <c r="CO230" s="247"/>
      <c r="CP230" s="247"/>
      <c r="CQ230" s="247"/>
    </row>
    <row r="231" spans="2:95" s="1" customFormat="1" x14ac:dyDescent="0.25">
      <c r="B231" s="83"/>
      <c r="P231" s="245"/>
      <c r="BA231" s="247"/>
      <c r="BB231" s="247"/>
      <c r="BC231" s="247"/>
      <c r="BD231" s="247"/>
      <c r="BE231" s="247"/>
      <c r="BF231" s="247"/>
      <c r="BG231" s="247"/>
      <c r="BH231" s="247"/>
      <c r="BI231" s="247"/>
      <c r="BJ231" s="247"/>
      <c r="BK231" s="247"/>
      <c r="BL231" s="247"/>
      <c r="BM231" s="247"/>
      <c r="BN231" s="247"/>
      <c r="BO231" s="247"/>
      <c r="BP231" s="247"/>
      <c r="BQ231" s="247"/>
      <c r="BR231" s="247"/>
      <c r="BS231" s="247"/>
      <c r="BT231" s="247"/>
      <c r="BU231" s="247"/>
      <c r="BV231" s="247"/>
      <c r="BW231" s="247"/>
      <c r="BX231" s="247"/>
      <c r="BY231" s="247"/>
      <c r="BZ231" s="247"/>
      <c r="CA231" s="247"/>
      <c r="CB231" s="247"/>
      <c r="CC231" s="247"/>
      <c r="CD231" s="247"/>
      <c r="CE231" s="247"/>
      <c r="CF231" s="247"/>
      <c r="CG231" s="247"/>
      <c r="CH231" s="247"/>
      <c r="CI231" s="247"/>
      <c r="CJ231" s="247"/>
      <c r="CK231" s="247"/>
      <c r="CL231" s="247"/>
      <c r="CM231" s="247"/>
      <c r="CN231" s="247"/>
      <c r="CO231" s="247"/>
      <c r="CP231" s="247"/>
      <c r="CQ231" s="247"/>
    </row>
    <row r="232" spans="2:95" s="1" customFormat="1" x14ac:dyDescent="0.25">
      <c r="B232" s="83"/>
      <c r="P232" s="245"/>
      <c r="BA232" s="247"/>
      <c r="BB232" s="247"/>
      <c r="BC232" s="247"/>
      <c r="BD232" s="247"/>
      <c r="BE232" s="247"/>
      <c r="BF232" s="247"/>
      <c r="BG232" s="247"/>
      <c r="BH232" s="247"/>
      <c r="BI232" s="247"/>
      <c r="BJ232" s="247"/>
      <c r="BK232" s="247"/>
      <c r="BL232" s="247"/>
      <c r="BM232" s="247"/>
      <c r="BN232" s="247"/>
      <c r="BO232" s="247"/>
      <c r="BP232" s="247"/>
      <c r="BQ232" s="247"/>
      <c r="BR232" s="247"/>
      <c r="BS232" s="247"/>
      <c r="BT232" s="247"/>
      <c r="BU232" s="247"/>
      <c r="BV232" s="247"/>
      <c r="BW232" s="247"/>
      <c r="BX232" s="247"/>
      <c r="BY232" s="247"/>
      <c r="BZ232" s="247"/>
      <c r="CA232" s="247"/>
      <c r="CB232" s="247"/>
      <c r="CC232" s="247"/>
      <c r="CD232" s="247"/>
      <c r="CE232" s="247"/>
      <c r="CF232" s="247"/>
      <c r="CG232" s="247"/>
      <c r="CH232" s="247"/>
      <c r="CI232" s="247"/>
      <c r="CJ232" s="247"/>
      <c r="CK232" s="247"/>
      <c r="CL232" s="247"/>
      <c r="CM232" s="247"/>
      <c r="CN232" s="247"/>
      <c r="CO232" s="247"/>
      <c r="CP232" s="247"/>
      <c r="CQ232" s="247"/>
    </row>
    <row r="233" spans="2:95" s="1" customFormat="1" x14ac:dyDescent="0.25">
      <c r="B233" s="83"/>
      <c r="P233" s="245"/>
      <c r="BA233" s="247"/>
      <c r="BB233" s="247"/>
      <c r="BC233" s="247"/>
      <c r="BD233" s="247"/>
      <c r="BE233" s="247"/>
      <c r="BF233" s="247"/>
      <c r="BG233" s="247"/>
      <c r="BH233" s="247"/>
      <c r="BI233" s="247"/>
      <c r="BJ233" s="247"/>
      <c r="BK233" s="247"/>
      <c r="BL233" s="247"/>
      <c r="BM233" s="247"/>
      <c r="BN233" s="247"/>
      <c r="BO233" s="247"/>
      <c r="BP233" s="247"/>
      <c r="BQ233" s="247"/>
      <c r="BR233" s="247"/>
      <c r="BS233" s="247"/>
      <c r="BT233" s="247"/>
      <c r="BU233" s="247"/>
      <c r="BV233" s="247"/>
      <c r="BW233" s="247"/>
      <c r="BX233" s="247"/>
      <c r="BY233" s="247"/>
      <c r="BZ233" s="247"/>
      <c r="CA233" s="247"/>
      <c r="CB233" s="247"/>
      <c r="CC233" s="247"/>
      <c r="CD233" s="247"/>
      <c r="CE233" s="247"/>
      <c r="CF233" s="247"/>
      <c r="CG233" s="247"/>
      <c r="CH233" s="247"/>
      <c r="CI233" s="247"/>
      <c r="CJ233" s="247"/>
      <c r="CK233" s="247"/>
      <c r="CL233" s="247"/>
      <c r="CM233" s="247"/>
      <c r="CN233" s="247"/>
      <c r="CO233" s="247"/>
      <c r="CP233" s="247"/>
      <c r="CQ233" s="247"/>
    </row>
    <row r="234" spans="2:95" s="1" customFormat="1" x14ac:dyDescent="0.25">
      <c r="B234" s="83"/>
      <c r="P234" s="245"/>
      <c r="BA234" s="247"/>
      <c r="BB234" s="247"/>
      <c r="BC234" s="247"/>
      <c r="BD234" s="247"/>
      <c r="BE234" s="247"/>
      <c r="BF234" s="247"/>
      <c r="BG234" s="247"/>
      <c r="BH234" s="247"/>
      <c r="BI234" s="247"/>
      <c r="BJ234" s="247"/>
      <c r="BK234" s="247"/>
      <c r="BL234" s="247"/>
      <c r="BM234" s="247"/>
      <c r="BN234" s="247"/>
      <c r="BO234" s="247"/>
      <c r="BP234" s="247"/>
      <c r="BQ234" s="247"/>
      <c r="BR234" s="247"/>
      <c r="BS234" s="247"/>
      <c r="BT234" s="247"/>
      <c r="BU234" s="247"/>
      <c r="BV234" s="247"/>
      <c r="BW234" s="247"/>
      <c r="BX234" s="247"/>
      <c r="BY234" s="247"/>
      <c r="BZ234" s="247"/>
      <c r="CA234" s="247"/>
      <c r="CB234" s="247"/>
      <c r="CC234" s="247"/>
      <c r="CD234" s="247"/>
      <c r="CE234" s="247"/>
      <c r="CF234" s="247"/>
      <c r="CG234" s="247"/>
      <c r="CH234" s="247"/>
      <c r="CI234" s="247"/>
      <c r="CJ234" s="247"/>
      <c r="CK234" s="247"/>
      <c r="CL234" s="247"/>
      <c r="CM234" s="247"/>
      <c r="CN234" s="247"/>
      <c r="CO234" s="247"/>
      <c r="CP234" s="247"/>
      <c r="CQ234" s="247"/>
    </row>
    <row r="235" spans="2:95" s="1" customFormat="1" x14ac:dyDescent="0.25">
      <c r="B235" s="83"/>
      <c r="P235" s="245"/>
      <c r="BA235" s="247"/>
      <c r="BB235" s="247"/>
      <c r="BC235" s="247"/>
      <c r="BD235" s="247"/>
      <c r="BE235" s="247"/>
      <c r="BF235" s="247"/>
      <c r="BG235" s="247"/>
      <c r="BH235" s="247"/>
      <c r="BI235" s="247"/>
      <c r="BJ235" s="247"/>
      <c r="BK235" s="247"/>
      <c r="BL235" s="247"/>
      <c r="BM235" s="247"/>
      <c r="BN235" s="247"/>
      <c r="BO235" s="247"/>
      <c r="BP235" s="247"/>
      <c r="BQ235" s="247"/>
      <c r="BR235" s="247"/>
      <c r="BS235" s="247"/>
      <c r="BT235" s="247"/>
      <c r="BU235" s="247"/>
      <c r="BV235" s="247"/>
      <c r="BW235" s="247"/>
      <c r="BX235" s="247"/>
      <c r="BY235" s="247"/>
      <c r="BZ235" s="247"/>
      <c r="CA235" s="247"/>
      <c r="CB235" s="247"/>
      <c r="CC235" s="247"/>
      <c r="CD235" s="247"/>
      <c r="CE235" s="247"/>
      <c r="CF235" s="247"/>
      <c r="CG235" s="247"/>
      <c r="CH235" s="247"/>
      <c r="CI235" s="247"/>
      <c r="CJ235" s="247"/>
      <c r="CK235" s="247"/>
      <c r="CL235" s="247"/>
      <c r="CM235" s="247"/>
      <c r="CN235" s="247"/>
      <c r="CO235" s="247"/>
      <c r="CP235" s="247"/>
      <c r="CQ235" s="247"/>
    </row>
    <row r="236" spans="2:95" s="1" customFormat="1" x14ac:dyDescent="0.25">
      <c r="B236" s="83"/>
      <c r="P236" s="245"/>
      <c r="BA236" s="247"/>
      <c r="BB236" s="247"/>
      <c r="BC236" s="247"/>
      <c r="BD236" s="247"/>
      <c r="BE236" s="247"/>
      <c r="BF236" s="247"/>
      <c r="BG236" s="247"/>
      <c r="BH236" s="247"/>
      <c r="BI236" s="247"/>
      <c r="BJ236" s="247"/>
      <c r="BK236" s="247"/>
      <c r="BL236" s="247"/>
      <c r="BM236" s="247"/>
      <c r="BN236" s="247"/>
      <c r="BO236" s="247"/>
      <c r="BP236" s="247"/>
      <c r="BQ236" s="247"/>
      <c r="BR236" s="247"/>
      <c r="BS236" s="247"/>
      <c r="BT236" s="247"/>
      <c r="BU236" s="247"/>
      <c r="BV236" s="247"/>
      <c r="BW236" s="247"/>
      <c r="BX236" s="247"/>
      <c r="BY236" s="247"/>
      <c r="BZ236" s="247"/>
      <c r="CA236" s="247"/>
      <c r="CB236" s="247"/>
      <c r="CC236" s="247"/>
      <c r="CD236" s="247"/>
      <c r="CE236" s="247"/>
      <c r="CF236" s="247"/>
      <c r="CG236" s="247"/>
      <c r="CH236" s="247"/>
      <c r="CI236" s="247"/>
      <c r="CJ236" s="247"/>
      <c r="CK236" s="247"/>
      <c r="CL236" s="247"/>
      <c r="CM236" s="247"/>
      <c r="CN236" s="247"/>
      <c r="CO236" s="247"/>
      <c r="CP236" s="247"/>
      <c r="CQ236" s="247"/>
    </row>
    <row r="237" spans="2:95" s="1" customFormat="1" x14ac:dyDescent="0.25">
      <c r="B237" s="83"/>
      <c r="P237" s="245"/>
      <c r="BA237" s="247"/>
      <c r="BB237" s="247"/>
      <c r="BC237" s="247"/>
      <c r="BD237" s="247"/>
      <c r="BE237" s="247"/>
      <c r="BF237" s="247"/>
      <c r="BG237" s="247"/>
      <c r="BH237" s="247"/>
      <c r="BI237" s="247"/>
      <c r="BJ237" s="247"/>
      <c r="BK237" s="247"/>
      <c r="BL237" s="247"/>
      <c r="BM237" s="247"/>
      <c r="BN237" s="247"/>
      <c r="BO237" s="247"/>
      <c r="BP237" s="247"/>
      <c r="BQ237" s="247"/>
      <c r="BR237" s="247"/>
      <c r="BS237" s="247"/>
      <c r="BT237" s="247"/>
      <c r="BU237" s="247"/>
      <c r="BV237" s="247"/>
      <c r="BW237" s="247"/>
      <c r="BX237" s="247"/>
      <c r="BY237" s="247"/>
      <c r="BZ237" s="247"/>
      <c r="CA237" s="247"/>
      <c r="CB237" s="247"/>
      <c r="CC237" s="247"/>
      <c r="CD237" s="247"/>
      <c r="CE237" s="247"/>
      <c r="CF237" s="247"/>
      <c r="CG237" s="247"/>
      <c r="CH237" s="247"/>
      <c r="CI237" s="247"/>
      <c r="CJ237" s="247"/>
      <c r="CK237" s="247"/>
      <c r="CL237" s="247"/>
      <c r="CM237" s="247"/>
      <c r="CN237" s="247"/>
      <c r="CO237" s="247"/>
      <c r="CP237" s="247"/>
      <c r="CQ237" s="247"/>
    </row>
    <row r="238" spans="2:95" s="1" customFormat="1" x14ac:dyDescent="0.25">
      <c r="B238" s="83"/>
      <c r="P238" s="245"/>
      <c r="BA238" s="247"/>
      <c r="BB238" s="247"/>
      <c r="BC238" s="247"/>
      <c r="BD238" s="247"/>
      <c r="BE238" s="247"/>
      <c r="BF238" s="247"/>
      <c r="BG238" s="247"/>
      <c r="BH238" s="247"/>
      <c r="BI238" s="247"/>
      <c r="BJ238" s="247"/>
      <c r="BK238" s="247"/>
      <c r="BL238" s="247"/>
      <c r="BM238" s="247"/>
      <c r="BN238" s="247"/>
      <c r="BO238" s="247"/>
      <c r="BP238" s="247"/>
      <c r="BQ238" s="247"/>
      <c r="BR238" s="247"/>
      <c r="BS238" s="247"/>
      <c r="BT238" s="247"/>
      <c r="BU238" s="247"/>
      <c r="BV238" s="247"/>
      <c r="BW238" s="247"/>
      <c r="BX238" s="247"/>
      <c r="BY238" s="247"/>
      <c r="BZ238" s="247"/>
      <c r="CA238" s="247"/>
      <c r="CB238" s="247"/>
      <c r="CC238" s="247"/>
      <c r="CD238" s="247"/>
      <c r="CE238" s="247"/>
      <c r="CF238" s="247"/>
      <c r="CG238" s="247"/>
      <c r="CH238" s="247"/>
      <c r="CI238" s="247"/>
      <c r="CJ238" s="247"/>
      <c r="CK238" s="247"/>
      <c r="CL238" s="247"/>
      <c r="CM238" s="247"/>
      <c r="CN238" s="247"/>
      <c r="CO238" s="247"/>
      <c r="CP238" s="247"/>
      <c r="CQ238" s="247"/>
    </row>
    <row r="239" spans="2:95" s="1" customFormat="1" x14ac:dyDescent="0.25">
      <c r="B239" s="83"/>
      <c r="P239" s="245"/>
      <c r="BA239" s="247"/>
      <c r="BB239" s="247"/>
      <c r="BC239" s="247"/>
      <c r="BD239" s="247"/>
      <c r="BE239" s="247"/>
      <c r="BF239" s="247"/>
      <c r="BG239" s="247"/>
      <c r="BH239" s="247"/>
      <c r="BI239" s="247"/>
      <c r="BJ239" s="247"/>
      <c r="BK239" s="247"/>
      <c r="BL239" s="247"/>
      <c r="BM239" s="247"/>
      <c r="BN239" s="247"/>
      <c r="BO239" s="247"/>
      <c r="BP239" s="247"/>
      <c r="BQ239" s="247"/>
      <c r="BR239" s="247"/>
      <c r="BS239" s="247"/>
      <c r="BT239" s="247"/>
      <c r="BU239" s="247"/>
      <c r="BV239" s="247"/>
      <c r="BW239" s="247"/>
      <c r="BX239" s="247"/>
      <c r="BY239" s="247"/>
      <c r="BZ239" s="247"/>
      <c r="CA239" s="247"/>
      <c r="CB239" s="247"/>
      <c r="CC239" s="247"/>
      <c r="CD239" s="247"/>
      <c r="CE239" s="247"/>
      <c r="CF239" s="247"/>
      <c r="CG239" s="247"/>
      <c r="CH239" s="247"/>
      <c r="CI239" s="247"/>
      <c r="CJ239" s="247"/>
      <c r="CK239" s="247"/>
      <c r="CL239" s="247"/>
      <c r="CM239" s="247"/>
      <c r="CN239" s="247"/>
      <c r="CO239" s="247"/>
      <c r="CP239" s="247"/>
      <c r="CQ239" s="247"/>
    </row>
    <row r="240" spans="2:95" s="1" customFormat="1" x14ac:dyDescent="0.25">
      <c r="B240" s="83"/>
      <c r="P240" s="245"/>
      <c r="BA240" s="247"/>
      <c r="BB240" s="247"/>
      <c r="BC240" s="247"/>
      <c r="BD240" s="247"/>
      <c r="BE240" s="247"/>
      <c r="BF240" s="247"/>
      <c r="BG240" s="247"/>
      <c r="BH240" s="247"/>
      <c r="BI240" s="247"/>
      <c r="BJ240" s="247"/>
      <c r="BK240" s="247"/>
      <c r="BL240" s="247"/>
      <c r="BM240" s="247"/>
      <c r="BN240" s="247"/>
      <c r="BO240" s="247"/>
      <c r="BP240" s="247"/>
      <c r="BQ240" s="247"/>
      <c r="BR240" s="247"/>
      <c r="BS240" s="247"/>
      <c r="BT240" s="247"/>
      <c r="BU240" s="247"/>
      <c r="BV240" s="247"/>
      <c r="BW240" s="247"/>
      <c r="BX240" s="247"/>
      <c r="BY240" s="247"/>
      <c r="BZ240" s="247"/>
      <c r="CA240" s="247"/>
      <c r="CB240" s="247"/>
      <c r="CC240" s="247"/>
      <c r="CD240" s="247"/>
      <c r="CE240" s="247"/>
      <c r="CF240" s="247"/>
      <c r="CG240" s="247"/>
      <c r="CH240" s="247"/>
      <c r="CI240" s="247"/>
      <c r="CJ240" s="247"/>
      <c r="CK240" s="247"/>
      <c r="CL240" s="247"/>
      <c r="CM240" s="247"/>
      <c r="CN240" s="247"/>
      <c r="CO240" s="247"/>
      <c r="CP240" s="247"/>
      <c r="CQ240" s="247"/>
    </row>
    <row r="241" spans="2:95" s="1" customFormat="1" x14ac:dyDescent="0.25">
      <c r="B241" s="83"/>
      <c r="P241" s="245"/>
      <c r="BA241" s="247"/>
      <c r="BB241" s="247"/>
      <c r="BC241" s="247"/>
      <c r="BD241" s="247"/>
      <c r="BE241" s="247"/>
      <c r="BF241" s="247"/>
      <c r="BG241" s="247"/>
      <c r="BH241" s="247"/>
      <c r="BI241" s="247"/>
      <c r="BJ241" s="247"/>
      <c r="BK241" s="247"/>
      <c r="BL241" s="247"/>
      <c r="BM241" s="247"/>
      <c r="BN241" s="247"/>
      <c r="BO241" s="247"/>
      <c r="BP241" s="247"/>
      <c r="BQ241" s="247"/>
      <c r="BR241" s="247"/>
      <c r="BS241" s="247"/>
      <c r="BT241" s="247"/>
      <c r="BU241" s="247"/>
      <c r="BV241" s="247"/>
      <c r="BW241" s="247"/>
      <c r="BX241" s="247"/>
      <c r="BY241" s="247"/>
      <c r="BZ241" s="247"/>
      <c r="CA241" s="247"/>
      <c r="CB241" s="247"/>
      <c r="CC241" s="247"/>
      <c r="CD241" s="247"/>
      <c r="CE241" s="247"/>
      <c r="CF241" s="247"/>
      <c r="CG241" s="247"/>
      <c r="CH241" s="247"/>
      <c r="CI241" s="247"/>
      <c r="CJ241" s="247"/>
      <c r="CK241" s="247"/>
      <c r="CL241" s="247"/>
      <c r="CM241" s="247"/>
      <c r="CN241" s="247"/>
      <c r="CO241" s="247"/>
      <c r="CP241" s="247"/>
      <c r="CQ241" s="247"/>
    </row>
    <row r="242" spans="2:95" s="1" customFormat="1" x14ac:dyDescent="0.25">
      <c r="B242" s="83"/>
      <c r="P242" s="245"/>
      <c r="BA242" s="247"/>
      <c r="BB242" s="247"/>
      <c r="BC242" s="247"/>
      <c r="BD242" s="247"/>
      <c r="BE242" s="247"/>
      <c r="BF242" s="247"/>
      <c r="BG242" s="247"/>
      <c r="BH242" s="247"/>
      <c r="BI242" s="247"/>
      <c r="BJ242" s="247"/>
      <c r="BK242" s="247"/>
      <c r="BL242" s="247"/>
      <c r="BM242" s="247"/>
      <c r="BN242" s="247"/>
      <c r="BO242" s="247"/>
      <c r="BP242" s="247"/>
      <c r="BQ242" s="247"/>
      <c r="BR242" s="247"/>
      <c r="BS242" s="247"/>
      <c r="BT242" s="247"/>
      <c r="BU242" s="247"/>
      <c r="BV242" s="247"/>
      <c r="BW242" s="247"/>
      <c r="BX242" s="247"/>
      <c r="BY242" s="247"/>
      <c r="BZ242" s="247"/>
      <c r="CA242" s="247"/>
      <c r="CB242" s="247"/>
      <c r="CC242" s="247"/>
      <c r="CD242" s="247"/>
      <c r="CE242" s="247"/>
      <c r="CF242" s="247"/>
      <c r="CG242" s="247"/>
      <c r="CH242" s="247"/>
      <c r="CI242" s="247"/>
      <c r="CJ242" s="247"/>
      <c r="CK242" s="247"/>
      <c r="CL242" s="247"/>
      <c r="CM242" s="247"/>
      <c r="CN242" s="247"/>
      <c r="CO242" s="247"/>
      <c r="CP242" s="247"/>
      <c r="CQ242" s="247"/>
    </row>
    <row r="243" spans="2:95" s="1" customFormat="1" x14ac:dyDescent="0.25">
      <c r="B243" s="83"/>
      <c r="P243" s="245"/>
      <c r="BA243" s="247"/>
      <c r="BB243" s="247"/>
      <c r="BC243" s="247"/>
      <c r="BD243" s="247"/>
      <c r="BE243" s="247"/>
      <c r="BF243" s="247"/>
      <c r="BG243" s="247"/>
      <c r="BH243" s="247"/>
      <c r="BI243" s="247"/>
      <c r="BJ243" s="247"/>
      <c r="BK243" s="247"/>
      <c r="BL243" s="247"/>
      <c r="BM243" s="247"/>
      <c r="BN243" s="247"/>
      <c r="BO243" s="247"/>
      <c r="BP243" s="247"/>
      <c r="BQ243" s="247"/>
      <c r="BR243" s="247"/>
      <c r="BS243" s="247"/>
      <c r="BT243" s="247"/>
      <c r="BU243" s="247"/>
      <c r="BV243" s="247"/>
      <c r="BW243" s="247"/>
      <c r="BX243" s="247"/>
      <c r="BY243" s="247"/>
      <c r="BZ243" s="247"/>
      <c r="CA243" s="247"/>
      <c r="CB243" s="247"/>
      <c r="CC243" s="247"/>
      <c r="CD243" s="247"/>
      <c r="CE243" s="247"/>
      <c r="CF243" s="247"/>
      <c r="CG243" s="247"/>
      <c r="CH243" s="247"/>
      <c r="CI243" s="247"/>
      <c r="CJ243" s="247"/>
      <c r="CK243" s="247"/>
      <c r="CL243" s="247"/>
      <c r="CM243" s="247"/>
      <c r="CN243" s="247"/>
      <c r="CO243" s="247"/>
      <c r="CP243" s="247"/>
      <c r="CQ243" s="247"/>
    </row>
    <row r="244" spans="2:95" s="1" customFormat="1" x14ac:dyDescent="0.25">
      <c r="B244" s="83"/>
      <c r="P244" s="245"/>
      <c r="BA244" s="247"/>
      <c r="BB244" s="247"/>
      <c r="BC244" s="247"/>
      <c r="BD244" s="247"/>
      <c r="BE244" s="247"/>
      <c r="BF244" s="247"/>
      <c r="BG244" s="247"/>
      <c r="BH244" s="247"/>
      <c r="BI244" s="247"/>
      <c r="BJ244" s="247"/>
      <c r="BK244" s="247"/>
      <c r="BL244" s="247"/>
      <c r="BM244" s="247"/>
      <c r="BN244" s="247"/>
      <c r="BO244" s="247"/>
      <c r="BP244" s="247"/>
      <c r="BQ244" s="247"/>
      <c r="BR244" s="247"/>
      <c r="BS244" s="247"/>
      <c r="BT244" s="247"/>
      <c r="BU244" s="247"/>
      <c r="BV244" s="247"/>
      <c r="BW244" s="247"/>
      <c r="BX244" s="247"/>
      <c r="BY244" s="247"/>
      <c r="BZ244" s="247"/>
      <c r="CA244" s="247"/>
      <c r="CB244" s="247"/>
      <c r="CC244" s="247"/>
      <c r="CD244" s="247"/>
      <c r="CE244" s="247"/>
      <c r="CF244" s="247"/>
      <c r="CG244" s="247"/>
      <c r="CH244" s="247"/>
      <c r="CI244" s="247"/>
      <c r="CJ244" s="247"/>
      <c r="CK244" s="247"/>
      <c r="CL244" s="247"/>
      <c r="CM244" s="247"/>
      <c r="CN244" s="247"/>
      <c r="CO244" s="247"/>
      <c r="CP244" s="247"/>
      <c r="CQ244" s="247"/>
    </row>
    <row r="245" spans="2:95" s="1" customFormat="1" x14ac:dyDescent="0.25">
      <c r="B245" s="83"/>
      <c r="P245" s="245"/>
      <c r="BA245" s="247"/>
      <c r="BB245" s="247"/>
      <c r="BC245" s="247"/>
      <c r="BD245" s="247"/>
      <c r="BE245" s="247"/>
      <c r="BF245" s="247"/>
      <c r="BG245" s="247"/>
      <c r="BH245" s="247"/>
      <c r="BI245" s="247"/>
      <c r="BJ245" s="247"/>
      <c r="BK245" s="247"/>
      <c r="BL245" s="247"/>
      <c r="BM245" s="247"/>
      <c r="BN245" s="247"/>
      <c r="BO245" s="247"/>
      <c r="BP245" s="247"/>
      <c r="BQ245" s="247"/>
      <c r="BR245" s="247"/>
      <c r="BS245" s="247"/>
      <c r="BT245" s="247"/>
      <c r="BU245" s="247"/>
      <c r="BV245" s="247"/>
      <c r="BW245" s="247"/>
      <c r="BX245" s="247"/>
      <c r="BY245" s="247"/>
      <c r="BZ245" s="247"/>
      <c r="CA245" s="247"/>
      <c r="CB245" s="247"/>
      <c r="CC245" s="247"/>
      <c r="CD245" s="247"/>
      <c r="CE245" s="247"/>
      <c r="CF245" s="247"/>
      <c r="CG245" s="247"/>
      <c r="CH245" s="247"/>
      <c r="CI245" s="247"/>
      <c r="CJ245" s="247"/>
      <c r="CK245" s="247"/>
      <c r="CL245" s="247"/>
      <c r="CM245" s="247"/>
      <c r="CN245" s="247"/>
      <c r="CO245" s="247"/>
      <c r="CP245" s="247"/>
      <c r="CQ245" s="247"/>
    </row>
    <row r="246" spans="2:95" s="1" customFormat="1" x14ac:dyDescent="0.25">
      <c r="B246" s="83"/>
      <c r="P246" s="245"/>
      <c r="BA246" s="247"/>
      <c r="BB246" s="247"/>
      <c r="BC246" s="247"/>
      <c r="BD246" s="247"/>
      <c r="BE246" s="247"/>
      <c r="BF246" s="247"/>
      <c r="BG246" s="247"/>
      <c r="BH246" s="247"/>
      <c r="BI246" s="247"/>
      <c r="BJ246" s="247"/>
      <c r="BK246" s="247"/>
      <c r="BL246" s="247"/>
      <c r="BM246" s="247"/>
      <c r="BN246" s="247"/>
      <c r="BO246" s="247"/>
      <c r="BP246" s="247"/>
      <c r="BQ246" s="247"/>
      <c r="BR246" s="247"/>
      <c r="BS246" s="247"/>
      <c r="BT246" s="247"/>
      <c r="BU246" s="247"/>
      <c r="BV246" s="247"/>
      <c r="BW246" s="247"/>
      <c r="BX246" s="247"/>
      <c r="BY246" s="247"/>
      <c r="BZ246" s="247"/>
      <c r="CA246" s="247"/>
      <c r="CB246" s="247"/>
      <c r="CC246" s="247"/>
      <c r="CD246" s="247"/>
      <c r="CE246" s="247"/>
      <c r="CF246" s="247"/>
      <c r="CG246" s="247"/>
      <c r="CH246" s="247"/>
      <c r="CI246" s="247"/>
      <c r="CJ246" s="247"/>
      <c r="CK246" s="247"/>
      <c r="CL246" s="247"/>
      <c r="CM246" s="247"/>
      <c r="CN246" s="247"/>
      <c r="CO246" s="247"/>
      <c r="CP246" s="247"/>
      <c r="CQ246" s="247"/>
    </row>
    <row r="247" spans="2:95" s="1" customFormat="1" x14ac:dyDescent="0.25">
      <c r="B247" s="83"/>
      <c r="P247" s="245"/>
      <c r="BA247" s="247"/>
      <c r="BB247" s="247"/>
      <c r="BC247" s="247"/>
      <c r="BD247" s="247"/>
      <c r="BE247" s="247"/>
      <c r="BF247" s="247"/>
      <c r="BG247" s="247"/>
      <c r="BH247" s="247"/>
      <c r="BI247" s="247"/>
      <c r="BJ247" s="247"/>
      <c r="BK247" s="247"/>
      <c r="BL247" s="247"/>
      <c r="BM247" s="247"/>
      <c r="BN247" s="247"/>
      <c r="BO247" s="247"/>
      <c r="BP247" s="247"/>
      <c r="BQ247" s="247"/>
      <c r="BR247" s="247"/>
      <c r="BS247" s="247"/>
      <c r="BT247" s="247"/>
      <c r="BU247" s="247"/>
      <c r="BV247" s="247"/>
      <c r="BW247" s="247"/>
      <c r="BX247" s="247"/>
      <c r="BY247" s="247"/>
      <c r="BZ247" s="247"/>
      <c r="CA247" s="247"/>
      <c r="CB247" s="247"/>
      <c r="CC247" s="247"/>
      <c r="CD247" s="247"/>
      <c r="CE247" s="247"/>
      <c r="CF247" s="247"/>
      <c r="CG247" s="247"/>
      <c r="CH247" s="247"/>
      <c r="CI247" s="247"/>
      <c r="CJ247" s="247"/>
      <c r="CK247" s="247"/>
      <c r="CL247" s="247"/>
      <c r="CM247" s="247"/>
      <c r="CN247" s="247"/>
      <c r="CO247" s="247"/>
      <c r="CP247" s="247"/>
      <c r="CQ247" s="247"/>
    </row>
    <row r="248" spans="2:95" s="1" customFormat="1" x14ac:dyDescent="0.25">
      <c r="B248" s="83"/>
      <c r="P248" s="245"/>
      <c r="BA248" s="247"/>
      <c r="BB248" s="247"/>
      <c r="BC248" s="247"/>
      <c r="BD248" s="247"/>
      <c r="BE248" s="247"/>
      <c r="BF248" s="247"/>
      <c r="BG248" s="247"/>
      <c r="BH248" s="247"/>
      <c r="BI248" s="247"/>
      <c r="BJ248" s="247"/>
      <c r="BK248" s="247"/>
      <c r="BL248" s="247"/>
      <c r="BM248" s="247"/>
      <c r="BN248" s="247"/>
      <c r="BO248" s="247"/>
      <c r="BP248" s="247"/>
      <c r="BQ248" s="247"/>
      <c r="BR248" s="247"/>
      <c r="BS248" s="247"/>
      <c r="BT248" s="247"/>
      <c r="BU248" s="247"/>
      <c r="BV248" s="247"/>
      <c r="BW248" s="247"/>
      <c r="BX248" s="247"/>
      <c r="BY248" s="247"/>
      <c r="BZ248" s="247"/>
      <c r="CA248" s="247"/>
      <c r="CB248" s="247"/>
      <c r="CC248" s="247"/>
      <c r="CD248" s="247"/>
      <c r="CE248" s="247"/>
      <c r="CF248" s="247"/>
      <c r="CG248" s="247"/>
      <c r="CH248" s="247"/>
      <c r="CI248" s="247"/>
      <c r="CJ248" s="247"/>
      <c r="CK248" s="247"/>
      <c r="CL248" s="247"/>
      <c r="CM248" s="247"/>
      <c r="CN248" s="247"/>
      <c r="CO248" s="247"/>
      <c r="CP248" s="247"/>
      <c r="CQ248" s="247"/>
    </row>
    <row r="249" spans="2:95" s="1" customFormat="1" x14ac:dyDescent="0.25">
      <c r="B249" s="83"/>
      <c r="P249" s="245"/>
      <c r="BA249" s="247"/>
      <c r="BB249" s="247"/>
      <c r="BC249" s="247"/>
      <c r="BD249" s="247"/>
      <c r="BE249" s="247"/>
      <c r="BF249" s="247"/>
      <c r="BG249" s="247"/>
      <c r="BH249" s="247"/>
      <c r="BI249" s="247"/>
      <c r="BJ249" s="247"/>
      <c r="BK249" s="247"/>
      <c r="BL249" s="247"/>
      <c r="BM249" s="247"/>
      <c r="BN249" s="247"/>
      <c r="BO249" s="247"/>
      <c r="BP249" s="247"/>
      <c r="BQ249" s="247"/>
      <c r="BR249" s="247"/>
      <c r="BS249" s="247"/>
      <c r="BT249" s="247"/>
      <c r="BU249" s="247"/>
      <c r="BV249" s="247"/>
      <c r="BW249" s="247"/>
      <c r="BX249" s="247"/>
      <c r="BY249" s="247"/>
      <c r="BZ249" s="247"/>
      <c r="CA249" s="247"/>
      <c r="CB249" s="247"/>
      <c r="CC249" s="247"/>
      <c r="CD249" s="247"/>
      <c r="CE249" s="247"/>
      <c r="CF249" s="247"/>
      <c r="CG249" s="247"/>
      <c r="CH249" s="247"/>
      <c r="CI249" s="247"/>
      <c r="CJ249" s="247"/>
      <c r="CK249" s="247"/>
      <c r="CL249" s="247"/>
      <c r="CM249" s="247"/>
      <c r="CN249" s="247"/>
      <c r="CO249" s="247"/>
      <c r="CP249" s="247"/>
      <c r="CQ249" s="247"/>
    </row>
    <row r="250" spans="2:95" s="1" customFormat="1" x14ac:dyDescent="0.25">
      <c r="B250" s="83"/>
      <c r="P250" s="245"/>
      <c r="BA250" s="247"/>
      <c r="BB250" s="247"/>
      <c r="BC250" s="247"/>
      <c r="BD250" s="247"/>
      <c r="BE250" s="247"/>
      <c r="BF250" s="247"/>
      <c r="BG250" s="247"/>
      <c r="BH250" s="247"/>
      <c r="BI250" s="247"/>
      <c r="BJ250" s="247"/>
      <c r="BK250" s="247"/>
      <c r="BL250" s="247"/>
      <c r="BM250" s="247"/>
      <c r="BN250" s="247"/>
      <c r="BO250" s="247"/>
      <c r="BP250" s="247"/>
      <c r="BQ250" s="247"/>
      <c r="BR250" s="247"/>
      <c r="BS250" s="247"/>
      <c r="BT250" s="247"/>
      <c r="BU250" s="247"/>
      <c r="BV250" s="247"/>
      <c r="BW250" s="247"/>
      <c r="BX250" s="247"/>
      <c r="BY250" s="247"/>
      <c r="BZ250" s="247"/>
      <c r="CA250" s="247"/>
      <c r="CB250" s="247"/>
      <c r="CC250" s="247"/>
      <c r="CD250" s="247"/>
      <c r="CE250" s="247"/>
      <c r="CF250" s="247"/>
      <c r="CG250" s="247"/>
      <c r="CH250" s="247"/>
      <c r="CI250" s="247"/>
      <c r="CJ250" s="247"/>
      <c r="CK250" s="247"/>
      <c r="CL250" s="247"/>
      <c r="CM250" s="247"/>
      <c r="CN250" s="247"/>
      <c r="CO250" s="247"/>
      <c r="CP250" s="247"/>
      <c r="CQ250" s="247"/>
    </row>
    <row r="251" spans="2:95" s="1" customFormat="1" x14ac:dyDescent="0.25">
      <c r="B251" s="83"/>
      <c r="P251" s="245"/>
      <c r="BA251" s="247"/>
      <c r="BB251" s="247"/>
      <c r="BC251" s="247"/>
      <c r="BD251" s="247"/>
      <c r="BE251" s="247"/>
      <c r="BF251" s="247"/>
      <c r="BG251" s="247"/>
      <c r="BH251" s="247"/>
      <c r="BI251" s="247"/>
      <c r="BJ251" s="247"/>
      <c r="BK251" s="247"/>
      <c r="BL251" s="247"/>
      <c r="BM251" s="247"/>
      <c r="BN251" s="247"/>
      <c r="BO251" s="247"/>
      <c r="BP251" s="247"/>
      <c r="BQ251" s="247"/>
      <c r="BR251" s="247"/>
      <c r="BS251" s="247"/>
      <c r="BT251" s="247"/>
      <c r="BU251" s="247"/>
      <c r="BV251" s="247"/>
      <c r="BW251" s="247"/>
      <c r="BX251" s="247"/>
      <c r="BY251" s="247"/>
      <c r="BZ251" s="247"/>
      <c r="CA251" s="247"/>
      <c r="CB251" s="247"/>
      <c r="CC251" s="247"/>
      <c r="CD251" s="247"/>
      <c r="CE251" s="247"/>
      <c r="CF251" s="247"/>
      <c r="CG251" s="247"/>
      <c r="CH251" s="247"/>
      <c r="CI251" s="247"/>
      <c r="CJ251" s="247"/>
      <c r="CK251" s="247"/>
      <c r="CL251" s="247"/>
      <c r="CM251" s="247"/>
      <c r="CN251" s="247"/>
      <c r="CO251" s="247"/>
      <c r="CP251" s="247"/>
      <c r="CQ251" s="247"/>
    </row>
    <row r="252" spans="2:95" s="1" customFormat="1" x14ac:dyDescent="0.25">
      <c r="B252" s="83"/>
      <c r="P252" s="245"/>
      <c r="BA252" s="247"/>
      <c r="BB252" s="247"/>
      <c r="BC252" s="247"/>
      <c r="BD252" s="247"/>
      <c r="BE252" s="247"/>
      <c r="BF252" s="247"/>
      <c r="BG252" s="247"/>
      <c r="BH252" s="247"/>
      <c r="BI252" s="247"/>
      <c r="BJ252" s="247"/>
      <c r="BK252" s="247"/>
      <c r="BL252" s="247"/>
      <c r="BM252" s="247"/>
      <c r="BN252" s="247"/>
      <c r="BO252" s="247"/>
      <c r="BP252" s="247"/>
      <c r="BQ252" s="247"/>
      <c r="BR252" s="247"/>
      <c r="BS252" s="247"/>
      <c r="BT252" s="247"/>
      <c r="BU252" s="247"/>
      <c r="BV252" s="247"/>
      <c r="BW252" s="247"/>
      <c r="BX252" s="247"/>
      <c r="BY252" s="247"/>
      <c r="BZ252" s="247"/>
      <c r="CA252" s="247"/>
      <c r="CB252" s="247"/>
      <c r="CC252" s="247"/>
      <c r="CD252" s="247"/>
      <c r="CE252" s="247"/>
      <c r="CF252" s="247"/>
      <c r="CG252" s="247"/>
      <c r="CH252" s="247"/>
      <c r="CI252" s="247"/>
      <c r="CJ252" s="247"/>
      <c r="CK252" s="247"/>
      <c r="CL252" s="247"/>
      <c r="CM252" s="247"/>
      <c r="CN252" s="247"/>
      <c r="CO252" s="247"/>
      <c r="CP252" s="247"/>
      <c r="CQ252" s="247"/>
    </row>
    <row r="253" spans="2:95" s="1" customFormat="1" x14ac:dyDescent="0.25">
      <c r="B253" s="83"/>
      <c r="P253" s="245"/>
      <c r="BA253" s="247"/>
      <c r="BB253" s="247"/>
      <c r="BC253" s="247"/>
      <c r="BD253" s="247"/>
      <c r="BE253" s="247"/>
      <c r="BF253" s="247"/>
      <c r="BG253" s="247"/>
      <c r="BH253" s="247"/>
      <c r="BI253" s="247"/>
      <c r="BJ253" s="247"/>
      <c r="BK253" s="247"/>
      <c r="BL253" s="247"/>
      <c r="BM253" s="247"/>
      <c r="BN253" s="247"/>
      <c r="BO253" s="247"/>
      <c r="BP253" s="247"/>
      <c r="BQ253" s="247"/>
      <c r="BR253" s="247"/>
      <c r="BS253" s="247"/>
      <c r="BT253" s="247"/>
      <c r="BU253" s="247"/>
      <c r="BV253" s="247"/>
      <c r="BW253" s="247"/>
      <c r="BX253" s="247"/>
      <c r="BY253" s="247"/>
      <c r="BZ253" s="247"/>
      <c r="CA253" s="247"/>
      <c r="CB253" s="247"/>
      <c r="CC253" s="247"/>
      <c r="CD253" s="247"/>
      <c r="CE253" s="247"/>
      <c r="CF253" s="247"/>
      <c r="CG253" s="247"/>
      <c r="CH253" s="247"/>
      <c r="CI253" s="247"/>
      <c r="CJ253" s="247"/>
      <c r="CK253" s="247"/>
      <c r="CL253" s="247"/>
      <c r="CM253" s="247"/>
      <c r="CN253" s="247"/>
      <c r="CO253" s="247"/>
      <c r="CP253" s="247"/>
      <c r="CQ253" s="247"/>
    </row>
    <row r="254" spans="2:95" s="1" customFormat="1" x14ac:dyDescent="0.25">
      <c r="B254" s="83"/>
      <c r="P254" s="245"/>
      <c r="BA254" s="247"/>
      <c r="BB254" s="247"/>
      <c r="BC254" s="247"/>
      <c r="BD254" s="247"/>
      <c r="BE254" s="247"/>
      <c r="BF254" s="247"/>
      <c r="BG254" s="247"/>
      <c r="BH254" s="247"/>
      <c r="BI254" s="247"/>
      <c r="BJ254" s="247"/>
      <c r="BK254" s="247"/>
      <c r="BL254" s="247"/>
      <c r="BM254" s="247"/>
      <c r="BN254" s="247"/>
      <c r="BO254" s="247"/>
      <c r="BP254" s="247"/>
      <c r="BQ254" s="247"/>
      <c r="BR254" s="247"/>
      <c r="BS254" s="247"/>
      <c r="BT254" s="247"/>
      <c r="BU254" s="247"/>
      <c r="BV254" s="247"/>
      <c r="BW254" s="247"/>
      <c r="BX254" s="247"/>
      <c r="BY254" s="247"/>
      <c r="BZ254" s="247"/>
      <c r="CA254" s="247"/>
      <c r="CB254" s="247"/>
      <c r="CC254" s="247"/>
      <c r="CD254" s="247"/>
      <c r="CE254" s="247"/>
      <c r="CF254" s="247"/>
      <c r="CG254" s="247"/>
      <c r="CH254" s="247"/>
      <c r="CI254" s="247"/>
      <c r="CJ254" s="247"/>
      <c r="CK254" s="247"/>
      <c r="CL254" s="247"/>
      <c r="CM254" s="247"/>
      <c r="CN254" s="247"/>
      <c r="CO254" s="247"/>
      <c r="CP254" s="247"/>
      <c r="CQ254" s="247"/>
    </row>
    <row r="255" spans="2:95" s="1" customFormat="1" x14ac:dyDescent="0.25">
      <c r="B255" s="83"/>
      <c r="P255" s="245"/>
      <c r="BA255" s="247"/>
      <c r="BB255" s="247"/>
      <c r="BC255" s="247"/>
      <c r="BD255" s="247"/>
      <c r="BE255" s="247"/>
      <c r="BF255" s="247"/>
      <c r="BG255" s="247"/>
      <c r="BH255" s="247"/>
      <c r="BI255" s="247"/>
      <c r="BJ255" s="247"/>
      <c r="BK255" s="247"/>
      <c r="BL255" s="247"/>
      <c r="BM255" s="247"/>
      <c r="BN255" s="247"/>
      <c r="BO255" s="247"/>
      <c r="BP255" s="247"/>
      <c r="BQ255" s="247"/>
      <c r="BR255" s="247"/>
      <c r="BS255" s="247"/>
      <c r="BT255" s="247"/>
      <c r="BU255" s="247"/>
      <c r="BV255" s="247"/>
      <c r="BW255" s="247"/>
      <c r="BX255" s="247"/>
      <c r="BY255" s="247"/>
      <c r="BZ255" s="247"/>
      <c r="CA255" s="247"/>
      <c r="CB255" s="247"/>
      <c r="CC255" s="247"/>
      <c r="CD255" s="247"/>
      <c r="CE255" s="247"/>
      <c r="CF255" s="247"/>
      <c r="CG255" s="247"/>
      <c r="CH255" s="247"/>
      <c r="CI255" s="247"/>
      <c r="CJ255" s="247"/>
      <c r="CK255" s="247"/>
      <c r="CL255" s="247"/>
      <c r="CM255" s="247"/>
      <c r="CN255" s="247"/>
      <c r="CO255" s="247"/>
      <c r="CP255" s="247"/>
      <c r="CQ255" s="247"/>
    </row>
    <row r="256" spans="2:95" s="1" customFormat="1" x14ac:dyDescent="0.25">
      <c r="B256" s="83"/>
      <c r="P256" s="245"/>
      <c r="BA256" s="247"/>
      <c r="BB256" s="247"/>
      <c r="BC256" s="247"/>
      <c r="BD256" s="247"/>
      <c r="BE256" s="247"/>
      <c r="BF256" s="247"/>
      <c r="BG256" s="247"/>
      <c r="BH256" s="247"/>
      <c r="BI256" s="247"/>
      <c r="BJ256" s="247"/>
      <c r="BK256" s="247"/>
      <c r="BL256" s="247"/>
      <c r="BM256" s="247"/>
      <c r="BN256" s="247"/>
      <c r="BO256" s="247"/>
      <c r="BP256" s="247"/>
      <c r="BQ256" s="247"/>
      <c r="BR256" s="247"/>
      <c r="BS256" s="247"/>
      <c r="BT256" s="247"/>
      <c r="BU256" s="247"/>
      <c r="BV256" s="247"/>
      <c r="BW256" s="247"/>
      <c r="BX256" s="247"/>
      <c r="BY256" s="247"/>
      <c r="BZ256" s="247"/>
      <c r="CA256" s="247"/>
      <c r="CB256" s="247"/>
      <c r="CC256" s="247"/>
      <c r="CD256" s="247"/>
      <c r="CE256" s="247"/>
      <c r="CF256" s="247"/>
      <c r="CG256" s="247"/>
      <c r="CH256" s="247"/>
      <c r="CI256" s="247"/>
      <c r="CJ256" s="247"/>
      <c r="CK256" s="247"/>
      <c r="CL256" s="247"/>
      <c r="CM256" s="247"/>
      <c r="CN256" s="247"/>
      <c r="CO256" s="247"/>
      <c r="CP256" s="247"/>
      <c r="CQ256" s="247"/>
    </row>
    <row r="257" spans="2:95" s="1" customFormat="1" x14ac:dyDescent="0.25">
      <c r="B257" s="83"/>
      <c r="P257" s="245"/>
      <c r="BA257" s="247"/>
      <c r="BB257" s="247"/>
      <c r="BC257" s="247"/>
      <c r="BD257" s="247"/>
      <c r="BE257" s="247"/>
      <c r="BF257" s="247"/>
      <c r="BG257" s="247"/>
      <c r="BH257" s="247"/>
      <c r="BI257" s="247"/>
      <c r="BJ257" s="247"/>
      <c r="BK257" s="247"/>
      <c r="BL257" s="247"/>
      <c r="BM257" s="247"/>
      <c r="BN257" s="247"/>
      <c r="BO257" s="247"/>
      <c r="BP257" s="247"/>
      <c r="BQ257" s="247"/>
      <c r="BR257" s="247"/>
      <c r="BS257" s="247"/>
      <c r="BT257" s="247"/>
      <c r="BU257" s="247"/>
      <c r="BV257" s="247"/>
      <c r="BW257" s="247"/>
      <c r="BX257" s="247"/>
      <c r="BY257" s="247"/>
      <c r="BZ257" s="247"/>
      <c r="CA257" s="247"/>
      <c r="CB257" s="247"/>
      <c r="CC257" s="247"/>
      <c r="CD257" s="247"/>
      <c r="CE257" s="247"/>
      <c r="CF257" s="247"/>
      <c r="CG257" s="247"/>
      <c r="CH257" s="247"/>
      <c r="CI257" s="247"/>
      <c r="CJ257" s="247"/>
      <c r="CK257" s="247"/>
      <c r="CL257" s="247"/>
      <c r="CM257" s="247"/>
      <c r="CN257" s="247"/>
      <c r="CO257" s="247"/>
      <c r="CP257" s="247"/>
      <c r="CQ257" s="247"/>
    </row>
    <row r="258" spans="2:95" s="1" customFormat="1" x14ac:dyDescent="0.25">
      <c r="B258" s="83"/>
      <c r="P258" s="245"/>
      <c r="BA258" s="247"/>
      <c r="BB258" s="247"/>
      <c r="BC258" s="247"/>
      <c r="BD258" s="247"/>
      <c r="BE258" s="247"/>
      <c r="BF258" s="247"/>
      <c r="BG258" s="247"/>
      <c r="BH258" s="247"/>
      <c r="BI258" s="247"/>
      <c r="BJ258" s="247"/>
      <c r="BK258" s="247"/>
      <c r="BL258" s="247"/>
      <c r="BM258" s="247"/>
      <c r="BN258" s="247"/>
      <c r="BO258" s="247"/>
      <c r="BP258" s="247"/>
      <c r="BQ258" s="247"/>
      <c r="BR258" s="247"/>
      <c r="BS258" s="247"/>
      <c r="BT258" s="247"/>
      <c r="BU258" s="247"/>
      <c r="BV258" s="247"/>
      <c r="BW258" s="247"/>
      <c r="BX258" s="247"/>
      <c r="BY258" s="247"/>
      <c r="BZ258" s="247"/>
      <c r="CA258" s="247"/>
      <c r="CB258" s="247"/>
      <c r="CC258" s="247"/>
      <c r="CD258" s="247"/>
      <c r="CE258" s="247"/>
      <c r="CF258" s="247"/>
      <c r="CG258" s="247"/>
      <c r="CH258" s="247"/>
      <c r="CI258" s="247"/>
      <c r="CJ258" s="247"/>
      <c r="CK258" s="247"/>
      <c r="CL258" s="247"/>
      <c r="CM258" s="247"/>
      <c r="CN258" s="247"/>
      <c r="CO258" s="247"/>
      <c r="CP258" s="247"/>
      <c r="CQ258" s="247"/>
    </row>
    <row r="259" spans="2:95" s="1" customFormat="1" x14ac:dyDescent="0.25">
      <c r="B259" s="83"/>
      <c r="P259" s="245"/>
      <c r="BA259" s="247"/>
      <c r="BB259" s="247"/>
      <c r="BC259" s="247"/>
      <c r="BD259" s="247"/>
      <c r="BE259" s="247"/>
      <c r="BF259" s="247"/>
      <c r="BG259" s="247"/>
      <c r="BH259" s="247"/>
      <c r="BI259" s="247"/>
      <c r="BJ259" s="247"/>
      <c r="BK259" s="247"/>
      <c r="BL259" s="247"/>
      <c r="BM259" s="247"/>
      <c r="BN259" s="247"/>
      <c r="BO259" s="247"/>
      <c r="BP259" s="247"/>
      <c r="BQ259" s="247"/>
      <c r="BR259" s="247"/>
      <c r="BS259" s="247"/>
      <c r="BT259" s="247"/>
      <c r="BU259" s="247"/>
      <c r="BV259" s="247"/>
      <c r="BW259" s="247"/>
      <c r="BX259" s="247"/>
      <c r="BY259" s="247"/>
      <c r="BZ259" s="247"/>
      <c r="CA259" s="247"/>
      <c r="CB259" s="247"/>
      <c r="CC259" s="247"/>
      <c r="CD259" s="247"/>
      <c r="CE259" s="247"/>
      <c r="CF259" s="247"/>
      <c r="CG259" s="247"/>
      <c r="CH259" s="247"/>
      <c r="CI259" s="247"/>
      <c r="CJ259" s="247"/>
      <c r="CK259" s="247"/>
      <c r="CL259" s="247"/>
      <c r="CM259" s="247"/>
      <c r="CN259" s="247"/>
      <c r="CO259" s="247"/>
      <c r="CP259" s="247"/>
      <c r="CQ259" s="247"/>
    </row>
    <row r="260" spans="2:95" s="1" customFormat="1" x14ac:dyDescent="0.25">
      <c r="B260" s="83"/>
      <c r="P260" s="245"/>
      <c r="BA260" s="247"/>
      <c r="BB260" s="247"/>
      <c r="BC260" s="247"/>
      <c r="BD260" s="247"/>
      <c r="BE260" s="247"/>
      <c r="BF260" s="247"/>
      <c r="BG260" s="247"/>
      <c r="BH260" s="247"/>
      <c r="BI260" s="247"/>
      <c r="BJ260" s="247"/>
      <c r="BK260" s="247"/>
      <c r="BL260" s="247"/>
      <c r="BM260" s="247"/>
      <c r="BN260" s="247"/>
      <c r="BO260" s="247"/>
      <c r="BP260" s="247"/>
      <c r="BQ260" s="247"/>
      <c r="BR260" s="247"/>
      <c r="BS260" s="247"/>
      <c r="BT260" s="247"/>
      <c r="BU260" s="247"/>
      <c r="BV260" s="247"/>
      <c r="BW260" s="247"/>
      <c r="BX260" s="247"/>
      <c r="BY260" s="247"/>
      <c r="BZ260" s="247"/>
      <c r="CA260" s="247"/>
      <c r="CB260" s="247"/>
      <c r="CC260" s="247"/>
      <c r="CD260" s="247"/>
      <c r="CE260" s="247"/>
      <c r="CF260" s="247"/>
      <c r="CG260" s="247"/>
      <c r="CH260" s="247"/>
      <c r="CI260" s="247"/>
      <c r="CJ260" s="247"/>
      <c r="CK260" s="247"/>
      <c r="CL260" s="247"/>
      <c r="CM260" s="247"/>
      <c r="CN260" s="247"/>
      <c r="CO260" s="247"/>
      <c r="CP260" s="247"/>
      <c r="CQ260" s="247"/>
    </row>
    <row r="261" spans="2:95" s="1" customFormat="1" x14ac:dyDescent="0.25">
      <c r="B261" s="83"/>
      <c r="P261" s="245"/>
      <c r="BA261" s="247"/>
      <c r="BB261" s="247"/>
      <c r="BC261" s="247"/>
      <c r="BD261" s="247"/>
      <c r="BE261" s="247"/>
      <c r="BF261" s="247"/>
      <c r="BG261" s="247"/>
      <c r="BH261" s="247"/>
      <c r="BI261" s="247"/>
      <c r="BJ261" s="247"/>
      <c r="BK261" s="247"/>
      <c r="BL261" s="247"/>
      <c r="BM261" s="247"/>
      <c r="BN261" s="247"/>
      <c r="BO261" s="247"/>
      <c r="BP261" s="247"/>
      <c r="BQ261" s="247"/>
      <c r="BR261" s="247"/>
      <c r="BS261" s="247"/>
      <c r="BT261" s="247"/>
      <c r="BU261" s="247"/>
      <c r="BV261" s="247"/>
      <c r="BW261" s="247"/>
      <c r="BX261" s="247"/>
      <c r="BY261" s="247"/>
      <c r="BZ261" s="247"/>
      <c r="CA261" s="247"/>
      <c r="CB261" s="247"/>
      <c r="CC261" s="247"/>
      <c r="CD261" s="247"/>
      <c r="CE261" s="247"/>
      <c r="CF261" s="247"/>
      <c r="CG261" s="247"/>
      <c r="CH261" s="247"/>
      <c r="CI261" s="247"/>
      <c r="CJ261" s="247"/>
      <c r="CK261" s="247"/>
      <c r="CL261" s="247"/>
      <c r="CM261" s="247"/>
      <c r="CN261" s="247"/>
      <c r="CO261" s="247"/>
      <c r="CP261" s="247"/>
      <c r="CQ261" s="247"/>
    </row>
    <row r="262" spans="2:95" s="1" customFormat="1" x14ac:dyDescent="0.25">
      <c r="B262" s="83"/>
      <c r="P262" s="245"/>
      <c r="BA262" s="247"/>
      <c r="BB262" s="247"/>
      <c r="BC262" s="247"/>
      <c r="BD262" s="247"/>
      <c r="BE262" s="247"/>
      <c r="BF262" s="247"/>
      <c r="BG262" s="247"/>
      <c r="BH262" s="247"/>
      <c r="BI262" s="247"/>
      <c r="BJ262" s="247"/>
      <c r="BK262" s="247"/>
      <c r="BL262" s="247"/>
      <c r="BM262" s="247"/>
      <c r="BN262" s="247"/>
      <c r="BO262" s="247"/>
      <c r="BP262" s="247"/>
      <c r="BQ262" s="247"/>
      <c r="BR262" s="247"/>
      <c r="BS262" s="247"/>
      <c r="BT262" s="247"/>
      <c r="BU262" s="247"/>
      <c r="BV262" s="247"/>
      <c r="BW262" s="247"/>
      <c r="BX262" s="247"/>
      <c r="BY262" s="247"/>
      <c r="BZ262" s="247"/>
      <c r="CA262" s="247"/>
      <c r="CB262" s="247"/>
      <c r="CC262" s="247"/>
      <c r="CD262" s="247"/>
      <c r="CE262" s="247"/>
      <c r="CF262" s="247"/>
      <c r="CG262" s="247"/>
      <c r="CH262" s="247"/>
      <c r="CI262" s="247"/>
      <c r="CJ262" s="247"/>
      <c r="CK262" s="247"/>
      <c r="CL262" s="247"/>
      <c r="CM262" s="247"/>
      <c r="CN262" s="247"/>
      <c r="CO262" s="247"/>
      <c r="CP262" s="247"/>
      <c r="CQ262" s="247"/>
    </row>
    <row r="263" spans="2:95" s="1" customFormat="1" x14ac:dyDescent="0.25">
      <c r="B263" s="83"/>
      <c r="P263" s="245"/>
      <c r="BA263" s="247"/>
      <c r="BB263" s="247"/>
      <c r="BC263" s="247"/>
      <c r="BD263" s="247"/>
      <c r="BE263" s="247"/>
      <c r="BF263" s="247"/>
      <c r="BG263" s="247"/>
      <c r="BH263" s="247"/>
      <c r="BI263" s="247"/>
      <c r="BJ263" s="247"/>
      <c r="BK263" s="247"/>
      <c r="BL263" s="247"/>
      <c r="BM263" s="247"/>
      <c r="BN263" s="247"/>
      <c r="BO263" s="247"/>
      <c r="BP263" s="247"/>
      <c r="BQ263" s="247"/>
      <c r="BR263" s="247"/>
      <c r="BS263" s="247"/>
      <c r="BT263" s="247"/>
      <c r="BU263" s="247"/>
      <c r="BV263" s="247"/>
      <c r="BW263" s="247"/>
      <c r="BX263" s="247"/>
      <c r="BY263" s="247"/>
      <c r="BZ263" s="247"/>
      <c r="CA263" s="247"/>
      <c r="CB263" s="247"/>
      <c r="CC263" s="247"/>
      <c r="CD263" s="247"/>
      <c r="CE263" s="247"/>
      <c r="CF263" s="247"/>
      <c r="CG263" s="247"/>
      <c r="CH263" s="247"/>
      <c r="CI263" s="247"/>
      <c r="CJ263" s="247"/>
      <c r="CK263" s="247"/>
      <c r="CL263" s="247"/>
      <c r="CM263" s="247"/>
      <c r="CN263" s="247"/>
      <c r="CO263" s="247"/>
      <c r="CP263" s="247"/>
      <c r="CQ263" s="247"/>
    </row>
    <row r="264" spans="2:95" s="1" customFormat="1" x14ac:dyDescent="0.25">
      <c r="B264" s="83"/>
      <c r="P264" s="245"/>
      <c r="BA264" s="247"/>
      <c r="BB264" s="247"/>
      <c r="BC264" s="247"/>
      <c r="BD264" s="247"/>
      <c r="BE264" s="247"/>
      <c r="BF264" s="247"/>
      <c r="BG264" s="247"/>
      <c r="BH264" s="247"/>
      <c r="BI264" s="247"/>
      <c r="BJ264" s="247"/>
      <c r="BK264" s="247"/>
      <c r="BL264" s="247"/>
      <c r="BM264" s="247"/>
      <c r="BN264" s="247"/>
      <c r="BO264" s="247"/>
      <c r="BP264" s="247"/>
      <c r="BQ264" s="247"/>
      <c r="BR264" s="247"/>
      <c r="BS264" s="247"/>
      <c r="BT264" s="247"/>
      <c r="BU264" s="247"/>
      <c r="BV264" s="247"/>
      <c r="BW264" s="247"/>
      <c r="BX264" s="247"/>
      <c r="BY264" s="247"/>
      <c r="BZ264" s="247"/>
      <c r="CA264" s="247"/>
      <c r="CB264" s="247"/>
      <c r="CC264" s="247"/>
      <c r="CD264" s="247"/>
      <c r="CE264" s="247"/>
      <c r="CF264" s="247"/>
      <c r="CG264" s="247"/>
      <c r="CH264" s="247"/>
      <c r="CI264" s="247"/>
      <c r="CJ264" s="247"/>
      <c r="CK264" s="247"/>
      <c r="CL264" s="247"/>
      <c r="CM264" s="247"/>
      <c r="CN264" s="247"/>
      <c r="CO264" s="247"/>
      <c r="CP264" s="247"/>
      <c r="CQ264" s="247"/>
    </row>
    <row r="265" spans="2:95" s="1" customFormat="1" x14ac:dyDescent="0.25">
      <c r="B265" s="83"/>
      <c r="P265" s="245"/>
      <c r="BA265" s="247"/>
      <c r="BB265" s="247"/>
      <c r="BC265" s="247"/>
      <c r="BD265" s="247"/>
      <c r="BE265" s="247"/>
      <c r="BF265" s="247"/>
      <c r="BG265" s="247"/>
      <c r="BH265" s="247"/>
      <c r="BI265" s="247"/>
      <c r="BJ265" s="247"/>
      <c r="BK265" s="247"/>
      <c r="BL265" s="247"/>
      <c r="BM265" s="247"/>
      <c r="BN265" s="247"/>
      <c r="BO265" s="247"/>
      <c r="BP265" s="247"/>
      <c r="BQ265" s="247"/>
      <c r="BR265" s="247"/>
      <c r="BS265" s="247"/>
      <c r="BT265" s="247"/>
      <c r="BU265" s="247"/>
      <c r="BV265" s="247"/>
      <c r="BW265" s="247"/>
      <c r="BX265" s="247"/>
      <c r="BY265" s="247"/>
      <c r="BZ265" s="247"/>
      <c r="CA265" s="247"/>
      <c r="CB265" s="247"/>
      <c r="CC265" s="247"/>
      <c r="CD265" s="247"/>
      <c r="CE265" s="247"/>
      <c r="CF265" s="247"/>
      <c r="CG265" s="247"/>
      <c r="CH265" s="247"/>
      <c r="CI265" s="247"/>
      <c r="CJ265" s="247"/>
      <c r="CK265" s="247"/>
      <c r="CL265" s="247"/>
      <c r="CM265" s="247"/>
      <c r="CN265" s="247"/>
      <c r="CO265" s="247"/>
      <c r="CP265" s="247"/>
      <c r="CQ265" s="247"/>
    </row>
    <row r="266" spans="2:95" s="1" customFormat="1" x14ac:dyDescent="0.25">
      <c r="B266" s="83"/>
      <c r="P266" s="245"/>
      <c r="BA266" s="247"/>
      <c r="BB266" s="247"/>
      <c r="BC266" s="247"/>
      <c r="BD266" s="247"/>
      <c r="BE266" s="247"/>
      <c r="BF266" s="247"/>
      <c r="BG266" s="247"/>
      <c r="BH266" s="247"/>
      <c r="BI266" s="247"/>
      <c r="BJ266" s="247"/>
      <c r="BK266" s="247"/>
      <c r="BL266" s="247"/>
      <c r="BM266" s="247"/>
      <c r="BN266" s="247"/>
      <c r="BO266" s="247"/>
      <c r="BP266" s="247"/>
      <c r="BQ266" s="247"/>
      <c r="BR266" s="247"/>
      <c r="BS266" s="247"/>
      <c r="BT266" s="247"/>
      <c r="BU266" s="247"/>
      <c r="BV266" s="247"/>
      <c r="BW266" s="247"/>
      <c r="BX266" s="247"/>
      <c r="BY266" s="247"/>
      <c r="BZ266" s="247"/>
      <c r="CA266" s="247"/>
      <c r="CB266" s="247"/>
      <c r="CC266" s="247"/>
      <c r="CD266" s="247"/>
      <c r="CE266" s="247"/>
      <c r="CF266" s="247"/>
      <c r="CG266" s="247"/>
      <c r="CH266" s="247"/>
      <c r="CI266" s="247"/>
      <c r="CJ266" s="247"/>
      <c r="CK266" s="247"/>
      <c r="CL266" s="247"/>
      <c r="CM266" s="247"/>
      <c r="CN266" s="247"/>
      <c r="CO266" s="247"/>
      <c r="CP266" s="247"/>
      <c r="CQ266" s="247"/>
    </row>
    <row r="267" spans="2:95" s="1" customFormat="1" x14ac:dyDescent="0.25">
      <c r="B267" s="83"/>
      <c r="P267" s="245"/>
      <c r="BA267" s="247"/>
      <c r="BB267" s="247"/>
      <c r="BC267" s="247"/>
      <c r="BD267" s="247"/>
      <c r="BE267" s="247"/>
      <c r="BF267" s="247"/>
      <c r="BG267" s="247"/>
      <c r="BH267" s="247"/>
      <c r="BI267" s="247"/>
      <c r="BJ267" s="247"/>
      <c r="BK267" s="247"/>
      <c r="BL267" s="247"/>
      <c r="BM267" s="247"/>
      <c r="BN267" s="247"/>
      <c r="BO267" s="247"/>
      <c r="BP267" s="247"/>
      <c r="BQ267" s="247"/>
      <c r="BR267" s="247"/>
      <c r="BS267" s="247"/>
      <c r="BT267" s="247"/>
      <c r="BU267" s="247"/>
      <c r="BV267" s="247"/>
      <c r="BW267" s="247"/>
      <c r="BX267" s="247"/>
      <c r="BY267" s="247"/>
      <c r="BZ267" s="247"/>
      <c r="CA267" s="247"/>
      <c r="CB267" s="247"/>
      <c r="CC267" s="247"/>
      <c r="CD267" s="247"/>
      <c r="CE267" s="247"/>
      <c r="CF267" s="247"/>
      <c r="CG267" s="247"/>
      <c r="CH267" s="247"/>
      <c r="CI267" s="247"/>
      <c r="CJ267" s="247"/>
      <c r="CK267" s="247"/>
      <c r="CL267" s="247"/>
      <c r="CM267" s="247"/>
      <c r="CN267" s="247"/>
      <c r="CO267" s="247"/>
      <c r="CP267" s="247"/>
      <c r="CQ267" s="247"/>
    </row>
    <row r="268" spans="2:95" s="1" customFormat="1" x14ac:dyDescent="0.25">
      <c r="B268" s="83"/>
      <c r="P268" s="245"/>
      <c r="BA268" s="247"/>
      <c r="BB268" s="247"/>
      <c r="BC268" s="247"/>
      <c r="BD268" s="247"/>
      <c r="BE268" s="247"/>
      <c r="BF268" s="247"/>
      <c r="BG268" s="247"/>
      <c r="BH268" s="247"/>
      <c r="BI268" s="247"/>
      <c r="BJ268" s="247"/>
      <c r="BK268" s="247"/>
      <c r="BL268" s="247"/>
      <c r="BM268" s="247"/>
      <c r="BN268" s="247"/>
      <c r="BO268" s="247"/>
      <c r="BP268" s="247"/>
      <c r="BQ268" s="247"/>
      <c r="BR268" s="247"/>
      <c r="BS268" s="247"/>
      <c r="BT268" s="247"/>
      <c r="BU268" s="247"/>
      <c r="BV268" s="247"/>
      <c r="BW268" s="247"/>
      <c r="BX268" s="247"/>
      <c r="BY268" s="247"/>
      <c r="BZ268" s="247"/>
      <c r="CA268" s="247"/>
      <c r="CB268" s="247"/>
      <c r="CC268" s="247"/>
      <c r="CD268" s="247"/>
      <c r="CE268" s="247"/>
      <c r="CF268" s="247"/>
      <c r="CG268" s="247"/>
      <c r="CH268" s="247"/>
      <c r="CI268" s="247"/>
      <c r="CJ268" s="247"/>
      <c r="CK268" s="247"/>
      <c r="CL268" s="247"/>
      <c r="CM268" s="247"/>
      <c r="CN268" s="247"/>
      <c r="CO268" s="247"/>
      <c r="CP268" s="247"/>
      <c r="CQ268" s="247"/>
    </row>
    <row r="269" spans="2:95" s="1" customFormat="1" x14ac:dyDescent="0.25">
      <c r="B269" s="83"/>
      <c r="P269" s="245"/>
      <c r="BA269" s="247"/>
      <c r="BB269" s="247"/>
      <c r="BC269" s="247"/>
      <c r="BD269" s="247"/>
      <c r="BE269" s="247"/>
      <c r="BF269" s="247"/>
      <c r="BG269" s="247"/>
      <c r="BH269" s="247"/>
      <c r="BI269" s="247"/>
      <c r="BJ269" s="247"/>
      <c r="BK269" s="247"/>
      <c r="BL269" s="247"/>
      <c r="BM269" s="247"/>
      <c r="BN269" s="247"/>
      <c r="BO269" s="247"/>
      <c r="BP269" s="247"/>
      <c r="BQ269" s="247"/>
      <c r="BR269" s="247"/>
      <c r="BS269" s="247"/>
      <c r="BT269" s="247"/>
      <c r="BU269" s="247"/>
      <c r="BV269" s="247"/>
      <c r="BW269" s="247"/>
      <c r="BX269" s="247"/>
      <c r="BY269" s="247"/>
      <c r="BZ269" s="247"/>
      <c r="CA269" s="247"/>
      <c r="CB269" s="247"/>
      <c r="CC269" s="247"/>
      <c r="CD269" s="247"/>
      <c r="CE269" s="247"/>
      <c r="CF269" s="247"/>
      <c r="CG269" s="247"/>
      <c r="CH269" s="247"/>
      <c r="CI269" s="247"/>
      <c r="CJ269" s="247"/>
      <c r="CK269" s="247"/>
      <c r="CL269" s="247"/>
      <c r="CM269" s="247"/>
      <c r="CN269" s="247"/>
      <c r="CO269" s="247"/>
      <c r="CP269" s="247"/>
      <c r="CQ269" s="247"/>
    </row>
    <row r="270" spans="2:95" s="1" customFormat="1" x14ac:dyDescent="0.25">
      <c r="B270" s="83"/>
      <c r="P270" s="245"/>
      <c r="BA270" s="247"/>
      <c r="BB270" s="247"/>
      <c r="BC270" s="247"/>
      <c r="BD270" s="247"/>
      <c r="BE270" s="247"/>
      <c r="BF270" s="247"/>
      <c r="BG270" s="247"/>
      <c r="BH270" s="247"/>
      <c r="BI270" s="247"/>
      <c r="BJ270" s="247"/>
      <c r="BK270" s="247"/>
      <c r="BL270" s="247"/>
      <c r="BM270" s="247"/>
      <c r="BN270" s="247"/>
      <c r="BO270" s="247"/>
      <c r="BP270" s="247"/>
      <c r="BQ270" s="247"/>
      <c r="BR270" s="247"/>
      <c r="BS270" s="247"/>
      <c r="BT270" s="247"/>
      <c r="BU270" s="247"/>
      <c r="BV270" s="247"/>
      <c r="BW270" s="247"/>
      <c r="BX270" s="247"/>
      <c r="BY270" s="247"/>
      <c r="BZ270" s="247"/>
      <c r="CA270" s="247"/>
      <c r="CB270" s="247"/>
      <c r="CC270" s="247"/>
      <c r="CD270" s="247"/>
      <c r="CE270" s="247"/>
      <c r="CF270" s="247"/>
      <c r="CG270" s="247"/>
      <c r="CH270" s="247"/>
      <c r="CI270" s="247"/>
      <c r="CJ270" s="247"/>
      <c r="CK270" s="247"/>
      <c r="CL270" s="247"/>
      <c r="CM270" s="247"/>
      <c r="CN270" s="247"/>
      <c r="CO270" s="247"/>
      <c r="CP270" s="247"/>
      <c r="CQ270" s="247"/>
    </row>
    <row r="271" spans="2:95" s="1" customFormat="1" x14ac:dyDescent="0.25">
      <c r="B271" s="83"/>
      <c r="P271" s="245"/>
      <c r="BA271" s="247"/>
      <c r="BB271" s="247"/>
      <c r="BC271" s="247"/>
      <c r="BD271" s="247"/>
      <c r="BE271" s="247"/>
      <c r="BF271" s="247"/>
      <c r="BG271" s="247"/>
      <c r="BH271" s="247"/>
      <c r="BI271" s="247"/>
      <c r="BJ271" s="247"/>
      <c r="BK271" s="247"/>
      <c r="BL271" s="247"/>
      <c r="BM271" s="247"/>
      <c r="BN271" s="247"/>
      <c r="BO271" s="247"/>
      <c r="BP271" s="247"/>
      <c r="BQ271" s="247"/>
      <c r="BR271" s="247"/>
      <c r="BS271" s="247"/>
      <c r="BT271" s="247"/>
      <c r="BU271" s="247"/>
      <c r="BV271" s="247"/>
      <c r="BW271" s="247"/>
      <c r="BX271" s="247"/>
      <c r="BY271" s="247"/>
      <c r="BZ271" s="247"/>
      <c r="CA271" s="247"/>
      <c r="CB271" s="247"/>
      <c r="CC271" s="247"/>
      <c r="CD271" s="247"/>
      <c r="CE271" s="247"/>
      <c r="CF271" s="247"/>
      <c r="CG271" s="247"/>
      <c r="CH271" s="247"/>
      <c r="CI271" s="247"/>
      <c r="CJ271" s="247"/>
      <c r="CK271" s="247"/>
      <c r="CL271" s="247"/>
      <c r="CM271" s="247"/>
      <c r="CN271" s="247"/>
      <c r="CO271" s="247"/>
      <c r="CP271" s="247"/>
      <c r="CQ271" s="247"/>
    </row>
    <row r="272" spans="2:95" s="1" customFormat="1" x14ac:dyDescent="0.25">
      <c r="B272" s="83"/>
      <c r="P272" s="245"/>
      <c r="BA272" s="247"/>
      <c r="BB272" s="247"/>
      <c r="BC272" s="247"/>
      <c r="BD272" s="247"/>
      <c r="BE272" s="247"/>
      <c r="BF272" s="247"/>
      <c r="BG272" s="247"/>
      <c r="BH272" s="247"/>
      <c r="BI272" s="247"/>
      <c r="BJ272" s="247"/>
      <c r="BK272" s="247"/>
      <c r="BL272" s="247"/>
      <c r="BM272" s="247"/>
      <c r="BN272" s="247"/>
      <c r="BO272" s="247"/>
      <c r="BP272" s="247"/>
      <c r="BQ272" s="247"/>
      <c r="BR272" s="247"/>
      <c r="BS272" s="247"/>
      <c r="BT272" s="247"/>
      <c r="BU272" s="247"/>
      <c r="BV272" s="247"/>
      <c r="BW272" s="247"/>
      <c r="BX272" s="247"/>
      <c r="BY272" s="247"/>
      <c r="BZ272" s="247"/>
      <c r="CA272" s="247"/>
      <c r="CB272" s="247"/>
      <c r="CC272" s="247"/>
      <c r="CD272" s="247"/>
      <c r="CE272" s="247"/>
      <c r="CF272" s="247"/>
      <c r="CG272" s="247"/>
      <c r="CH272" s="247"/>
      <c r="CI272" s="247"/>
      <c r="CJ272" s="247"/>
      <c r="CK272" s="247"/>
      <c r="CL272" s="247"/>
      <c r="CM272" s="247"/>
      <c r="CN272" s="247"/>
      <c r="CO272" s="247"/>
      <c r="CP272" s="247"/>
      <c r="CQ272" s="247"/>
    </row>
    <row r="273" spans="2:95" s="1" customFormat="1" x14ac:dyDescent="0.25">
      <c r="B273" s="83"/>
      <c r="P273" s="245"/>
      <c r="BA273" s="247"/>
      <c r="BB273" s="247"/>
      <c r="BC273" s="247"/>
      <c r="BD273" s="247"/>
      <c r="BE273" s="247"/>
      <c r="BF273" s="247"/>
      <c r="BG273" s="247"/>
      <c r="BH273" s="247"/>
      <c r="BI273" s="247"/>
      <c r="BJ273" s="247"/>
      <c r="BK273" s="247"/>
      <c r="BL273" s="247"/>
      <c r="BM273" s="247"/>
      <c r="BN273" s="247"/>
      <c r="BO273" s="247"/>
      <c r="BP273" s="247"/>
      <c r="BQ273" s="247"/>
      <c r="BR273" s="247"/>
      <c r="BS273" s="247"/>
      <c r="BT273" s="247"/>
      <c r="BU273" s="247"/>
      <c r="BV273" s="247"/>
      <c r="BW273" s="247"/>
      <c r="BX273" s="247"/>
      <c r="BY273" s="247"/>
      <c r="BZ273" s="247"/>
      <c r="CA273" s="247"/>
      <c r="CB273" s="247"/>
      <c r="CC273" s="247"/>
      <c r="CD273" s="247"/>
      <c r="CE273" s="247"/>
      <c r="CF273" s="247"/>
      <c r="CG273" s="247"/>
      <c r="CH273" s="247"/>
      <c r="CI273" s="247"/>
      <c r="CJ273" s="247"/>
      <c r="CK273" s="247"/>
      <c r="CL273" s="247"/>
      <c r="CM273" s="247"/>
      <c r="CN273" s="247"/>
      <c r="CO273" s="247"/>
      <c r="CP273" s="247"/>
      <c r="CQ273" s="247"/>
    </row>
    <row r="274" spans="2:95" s="1" customFormat="1" x14ac:dyDescent="0.25">
      <c r="B274" s="83"/>
      <c r="P274" s="245"/>
      <c r="BA274" s="247"/>
      <c r="BB274" s="247"/>
      <c r="BC274" s="247"/>
      <c r="BD274" s="247"/>
      <c r="BE274" s="247"/>
      <c r="BF274" s="247"/>
      <c r="BG274" s="247"/>
      <c r="BH274" s="247"/>
      <c r="BI274" s="247"/>
      <c r="BJ274" s="247"/>
      <c r="BK274" s="247"/>
      <c r="BL274" s="247"/>
      <c r="BM274" s="247"/>
      <c r="BN274" s="247"/>
      <c r="BO274" s="247"/>
      <c r="BP274" s="247"/>
      <c r="BQ274" s="247"/>
      <c r="BR274" s="247"/>
      <c r="BS274" s="247"/>
      <c r="BT274" s="247"/>
      <c r="BU274" s="247"/>
      <c r="BV274" s="247"/>
      <c r="BW274" s="247"/>
      <c r="BX274" s="247"/>
      <c r="BY274" s="247"/>
      <c r="BZ274" s="247"/>
      <c r="CA274" s="247"/>
      <c r="CB274" s="247"/>
      <c r="CC274" s="247"/>
      <c r="CD274" s="247"/>
      <c r="CE274" s="247"/>
      <c r="CF274" s="247"/>
      <c r="CG274" s="247"/>
      <c r="CH274" s="247"/>
      <c r="CI274" s="247"/>
      <c r="CJ274" s="247"/>
      <c r="CK274" s="247"/>
      <c r="CL274" s="247"/>
      <c r="CM274" s="247"/>
      <c r="CN274" s="247"/>
      <c r="CO274" s="247"/>
      <c r="CP274" s="247"/>
      <c r="CQ274" s="247"/>
    </row>
    <row r="275" spans="2:95" s="1" customFormat="1" x14ac:dyDescent="0.25">
      <c r="B275" s="83"/>
      <c r="P275" s="245"/>
      <c r="BA275" s="247"/>
      <c r="BB275" s="247"/>
      <c r="BC275" s="247"/>
      <c r="BD275" s="247"/>
      <c r="BE275" s="247"/>
      <c r="BF275" s="247"/>
      <c r="BG275" s="247"/>
      <c r="BH275" s="247"/>
      <c r="BI275" s="247"/>
      <c r="BJ275" s="247"/>
      <c r="BK275" s="247"/>
      <c r="BL275" s="247"/>
      <c r="BM275" s="247"/>
      <c r="BN275" s="247"/>
      <c r="BO275" s="247"/>
      <c r="BP275" s="247"/>
      <c r="BQ275" s="247"/>
      <c r="BR275" s="247"/>
      <c r="BS275" s="247"/>
      <c r="BT275" s="247"/>
      <c r="BU275" s="247"/>
      <c r="BV275" s="247"/>
      <c r="BW275" s="247"/>
      <c r="BX275" s="247"/>
      <c r="BY275" s="247"/>
      <c r="BZ275" s="247"/>
      <c r="CA275" s="247"/>
      <c r="CB275" s="247"/>
      <c r="CC275" s="247"/>
      <c r="CD275" s="247"/>
      <c r="CE275" s="247"/>
      <c r="CF275" s="247"/>
      <c r="CG275" s="247"/>
      <c r="CH275" s="247"/>
      <c r="CI275" s="247"/>
      <c r="CJ275" s="247"/>
      <c r="CK275" s="247"/>
      <c r="CL275" s="247"/>
      <c r="CM275" s="247"/>
      <c r="CN275" s="247"/>
      <c r="CO275" s="247"/>
      <c r="CP275" s="247"/>
      <c r="CQ275" s="247"/>
    </row>
    <row r="276" spans="2:95" s="1" customFormat="1" x14ac:dyDescent="0.25">
      <c r="B276" s="83"/>
      <c r="P276" s="245"/>
      <c r="BA276" s="247"/>
      <c r="BB276" s="247"/>
      <c r="BC276" s="247"/>
      <c r="BD276" s="247"/>
      <c r="BE276" s="247"/>
      <c r="BF276" s="247"/>
      <c r="BG276" s="247"/>
      <c r="BH276" s="247"/>
      <c r="BI276" s="247"/>
      <c r="BJ276" s="247"/>
      <c r="BK276" s="247"/>
      <c r="BL276" s="247"/>
      <c r="BM276" s="247"/>
      <c r="BN276" s="247"/>
      <c r="BO276" s="247"/>
      <c r="BP276" s="247"/>
      <c r="BQ276" s="247"/>
      <c r="BR276" s="247"/>
      <c r="BS276" s="247"/>
      <c r="BT276" s="247"/>
      <c r="BU276" s="247"/>
      <c r="BV276" s="247"/>
      <c r="BW276" s="247"/>
      <c r="BX276" s="247"/>
      <c r="BY276" s="247"/>
      <c r="BZ276" s="247"/>
      <c r="CA276" s="247"/>
      <c r="CB276" s="247"/>
      <c r="CC276" s="247"/>
      <c r="CD276" s="247"/>
      <c r="CE276" s="247"/>
      <c r="CF276" s="247"/>
      <c r="CG276" s="247"/>
      <c r="CH276" s="247"/>
      <c r="CI276" s="247"/>
      <c r="CJ276" s="247"/>
      <c r="CK276" s="247"/>
      <c r="CL276" s="247"/>
      <c r="CM276" s="247"/>
      <c r="CN276" s="247"/>
      <c r="CO276" s="247"/>
      <c r="CP276" s="247"/>
      <c r="CQ276" s="247"/>
    </row>
    <row r="277" spans="2:95" s="1" customFormat="1" x14ac:dyDescent="0.25">
      <c r="B277" s="83"/>
      <c r="P277" s="245"/>
      <c r="BA277" s="247"/>
      <c r="BB277" s="247"/>
      <c r="BC277" s="247"/>
      <c r="BD277" s="247"/>
      <c r="BE277" s="247"/>
      <c r="BF277" s="247"/>
      <c r="BG277" s="247"/>
      <c r="BH277" s="247"/>
      <c r="BI277" s="247"/>
      <c r="BJ277" s="247"/>
      <c r="BK277" s="247"/>
      <c r="BL277" s="247"/>
      <c r="BM277" s="247"/>
      <c r="BN277" s="247"/>
      <c r="BO277" s="247"/>
      <c r="BP277" s="247"/>
      <c r="BQ277" s="247"/>
      <c r="BR277" s="247"/>
      <c r="BS277" s="247"/>
      <c r="BT277" s="247"/>
      <c r="BU277" s="247"/>
      <c r="BV277" s="247"/>
      <c r="BW277" s="247"/>
      <c r="BX277" s="247"/>
      <c r="BY277" s="247"/>
      <c r="BZ277" s="247"/>
      <c r="CA277" s="247"/>
      <c r="CB277" s="247"/>
      <c r="CC277" s="247"/>
      <c r="CD277" s="247"/>
      <c r="CE277" s="247"/>
      <c r="CF277" s="247"/>
      <c r="CG277" s="247"/>
      <c r="CH277" s="247"/>
      <c r="CI277" s="247"/>
      <c r="CJ277" s="247"/>
      <c r="CK277" s="247"/>
      <c r="CL277" s="247"/>
      <c r="CM277" s="247"/>
      <c r="CN277" s="247"/>
      <c r="CO277" s="247"/>
      <c r="CP277" s="247"/>
      <c r="CQ277" s="247"/>
    </row>
    <row r="278" spans="2:95" s="1" customFormat="1" x14ac:dyDescent="0.25">
      <c r="B278" s="83"/>
      <c r="P278" s="245"/>
      <c r="BA278" s="247"/>
      <c r="BB278" s="247"/>
      <c r="BC278" s="247"/>
      <c r="BD278" s="247"/>
      <c r="BE278" s="247"/>
      <c r="BF278" s="247"/>
      <c r="BG278" s="247"/>
      <c r="BH278" s="247"/>
      <c r="BI278" s="247"/>
      <c r="BJ278" s="247"/>
      <c r="BK278" s="247"/>
      <c r="BL278" s="247"/>
      <c r="BM278" s="247"/>
      <c r="BN278" s="247"/>
      <c r="BO278" s="247"/>
      <c r="BP278" s="247"/>
      <c r="BQ278" s="247"/>
      <c r="BR278" s="247"/>
      <c r="BS278" s="247"/>
      <c r="BT278" s="247"/>
      <c r="BU278" s="247"/>
      <c r="BV278" s="247"/>
      <c r="BW278" s="247"/>
      <c r="BX278" s="247"/>
      <c r="BY278" s="247"/>
      <c r="BZ278" s="247"/>
      <c r="CA278" s="247"/>
      <c r="CB278" s="247"/>
      <c r="CC278" s="247"/>
      <c r="CD278" s="247"/>
      <c r="CE278" s="247"/>
      <c r="CF278" s="247"/>
      <c r="CG278" s="247"/>
      <c r="CH278" s="247"/>
      <c r="CI278" s="247"/>
      <c r="CJ278" s="247"/>
      <c r="CK278" s="247"/>
      <c r="CL278" s="247"/>
      <c r="CM278" s="247"/>
      <c r="CN278" s="247"/>
      <c r="CO278" s="247"/>
      <c r="CP278" s="247"/>
      <c r="CQ278" s="247"/>
    </row>
    <row r="279" spans="2:95" s="1" customFormat="1" x14ac:dyDescent="0.25">
      <c r="B279" s="83"/>
      <c r="P279" s="245"/>
      <c r="BA279" s="247"/>
      <c r="BB279" s="247"/>
      <c r="BC279" s="247"/>
      <c r="BD279" s="247"/>
      <c r="BE279" s="247"/>
      <c r="BF279" s="247"/>
      <c r="BG279" s="247"/>
      <c r="BH279" s="247"/>
      <c r="BI279" s="247"/>
      <c r="BJ279" s="247"/>
      <c r="BK279" s="247"/>
      <c r="BL279" s="247"/>
      <c r="BM279" s="247"/>
      <c r="BN279" s="247"/>
      <c r="BO279" s="247"/>
      <c r="BP279" s="247"/>
      <c r="BQ279" s="247"/>
      <c r="BR279" s="247"/>
      <c r="BS279" s="247"/>
      <c r="BT279" s="247"/>
      <c r="BU279" s="247"/>
      <c r="BV279" s="247"/>
      <c r="BW279" s="247"/>
      <c r="BX279" s="247"/>
      <c r="BY279" s="247"/>
      <c r="BZ279" s="247"/>
      <c r="CA279" s="247"/>
      <c r="CB279" s="247"/>
      <c r="CC279" s="247"/>
      <c r="CD279" s="247"/>
      <c r="CE279" s="247"/>
      <c r="CF279" s="247"/>
      <c r="CG279" s="247"/>
      <c r="CH279" s="247"/>
      <c r="CI279" s="247"/>
      <c r="CJ279" s="247"/>
      <c r="CK279" s="247"/>
      <c r="CL279" s="247"/>
      <c r="CM279" s="247"/>
      <c r="CN279" s="247"/>
      <c r="CO279" s="247"/>
      <c r="CP279" s="247"/>
      <c r="CQ279" s="247"/>
    </row>
    <row r="280" spans="2:95" s="1" customFormat="1" x14ac:dyDescent="0.25">
      <c r="B280" s="83"/>
      <c r="P280" s="245"/>
      <c r="BA280" s="247"/>
      <c r="BB280" s="247"/>
      <c r="BC280" s="247"/>
      <c r="BD280" s="247"/>
      <c r="BE280" s="247"/>
      <c r="BF280" s="247"/>
      <c r="BG280" s="247"/>
      <c r="BH280" s="247"/>
      <c r="BI280" s="247"/>
      <c r="BJ280" s="247"/>
      <c r="BK280" s="247"/>
      <c r="BL280" s="247"/>
      <c r="BM280" s="247"/>
      <c r="BN280" s="247"/>
      <c r="BO280" s="247"/>
      <c r="BP280" s="247"/>
      <c r="BQ280" s="247"/>
      <c r="BR280" s="247"/>
      <c r="BS280" s="247"/>
      <c r="BT280" s="247"/>
      <c r="BU280" s="247"/>
      <c r="BV280" s="247"/>
      <c r="BW280" s="247"/>
      <c r="BX280" s="247"/>
      <c r="BY280" s="247"/>
      <c r="BZ280" s="247"/>
      <c r="CA280" s="247"/>
      <c r="CB280" s="247"/>
      <c r="CC280" s="247"/>
      <c r="CD280" s="247"/>
      <c r="CE280" s="247"/>
      <c r="CF280" s="247"/>
      <c r="CG280" s="247"/>
      <c r="CH280" s="247"/>
      <c r="CI280" s="247"/>
      <c r="CJ280" s="247"/>
      <c r="CK280" s="247"/>
      <c r="CL280" s="247"/>
      <c r="CM280" s="247"/>
      <c r="CN280" s="247"/>
      <c r="CO280" s="247"/>
      <c r="CP280" s="247"/>
      <c r="CQ280" s="247"/>
    </row>
    <row r="281" spans="2:95" s="1" customFormat="1" x14ac:dyDescent="0.25">
      <c r="B281" s="83"/>
      <c r="P281" s="245"/>
      <c r="BA281" s="247"/>
      <c r="BB281" s="247"/>
      <c r="BC281" s="247"/>
      <c r="BD281" s="247"/>
      <c r="BE281" s="247"/>
      <c r="BF281" s="247"/>
      <c r="BG281" s="247"/>
      <c r="BH281" s="247"/>
      <c r="BI281" s="247"/>
      <c r="BJ281" s="247"/>
      <c r="BK281" s="247"/>
      <c r="BL281" s="247"/>
      <c r="BM281" s="247"/>
      <c r="BN281" s="247"/>
      <c r="BO281" s="247"/>
      <c r="BP281" s="247"/>
      <c r="BQ281" s="247"/>
      <c r="BR281" s="247"/>
      <c r="BS281" s="247"/>
      <c r="BT281" s="247"/>
      <c r="BU281" s="247"/>
      <c r="BV281" s="247"/>
      <c r="BW281" s="247"/>
      <c r="BX281" s="247"/>
      <c r="BY281" s="247"/>
      <c r="BZ281" s="247"/>
      <c r="CA281" s="247"/>
      <c r="CB281" s="247"/>
      <c r="CC281" s="247"/>
      <c r="CD281" s="247"/>
      <c r="CE281" s="247"/>
      <c r="CF281" s="247"/>
      <c r="CG281" s="247"/>
      <c r="CH281" s="247"/>
      <c r="CI281" s="247"/>
      <c r="CJ281" s="247"/>
      <c r="CK281" s="247"/>
      <c r="CL281" s="247"/>
      <c r="CM281" s="247"/>
      <c r="CN281" s="247"/>
      <c r="CO281" s="247"/>
      <c r="CP281" s="247"/>
      <c r="CQ281" s="247"/>
    </row>
    <row r="282" spans="2:95" s="1" customFormat="1" x14ac:dyDescent="0.25">
      <c r="B282" s="83"/>
      <c r="P282" s="245"/>
      <c r="BA282" s="247"/>
      <c r="BB282" s="247"/>
      <c r="BC282" s="247"/>
      <c r="BD282" s="247"/>
      <c r="BE282" s="247"/>
      <c r="BF282" s="247"/>
      <c r="BG282" s="247"/>
      <c r="BH282" s="247"/>
      <c r="BI282" s="247"/>
      <c r="BJ282" s="247"/>
      <c r="BK282" s="247"/>
      <c r="BL282" s="247"/>
      <c r="BM282" s="247"/>
      <c r="BN282" s="247"/>
      <c r="BO282" s="247"/>
      <c r="BP282" s="247"/>
      <c r="BQ282" s="247"/>
      <c r="BR282" s="247"/>
      <c r="BS282" s="247"/>
      <c r="BT282" s="247"/>
      <c r="BU282" s="247"/>
      <c r="BV282" s="247"/>
      <c r="BW282" s="247"/>
      <c r="BX282" s="247"/>
      <c r="BY282" s="247"/>
      <c r="BZ282" s="247"/>
      <c r="CA282" s="247"/>
      <c r="CB282" s="247"/>
      <c r="CC282" s="247"/>
      <c r="CD282" s="247"/>
      <c r="CE282" s="247"/>
      <c r="CF282" s="247"/>
      <c r="CG282" s="247"/>
      <c r="CH282" s="247"/>
      <c r="CI282" s="247"/>
      <c r="CJ282" s="247"/>
      <c r="CK282" s="247"/>
      <c r="CL282" s="247"/>
      <c r="CM282" s="247"/>
      <c r="CN282" s="247"/>
      <c r="CO282" s="247"/>
      <c r="CP282" s="247"/>
      <c r="CQ282" s="247"/>
    </row>
  </sheetData>
  <mergeCells count="39">
    <mergeCell ref="F10:F11"/>
    <mergeCell ref="A3:A11"/>
    <mergeCell ref="B3:B11"/>
    <mergeCell ref="C3:C11"/>
    <mergeCell ref="D3:D11"/>
    <mergeCell ref="E3:E11"/>
    <mergeCell ref="AX3:AY3"/>
    <mergeCell ref="G10:V10"/>
    <mergeCell ref="AG3:AJ3"/>
    <mergeCell ref="AK3:AO3"/>
    <mergeCell ref="AP3:AS3"/>
    <mergeCell ref="AT3:AW3"/>
    <mergeCell ref="P3:S3"/>
    <mergeCell ref="T3:W3"/>
    <mergeCell ref="X3:AB3"/>
    <mergeCell ref="AC3:AF3"/>
    <mergeCell ref="G3:K3"/>
    <mergeCell ref="L3:O3"/>
    <mergeCell ref="I35:M35"/>
    <mergeCell ref="R35:T35"/>
    <mergeCell ref="Y35:AB35"/>
    <mergeCell ref="AG35:AK35"/>
    <mergeCell ref="Z10:AT10"/>
    <mergeCell ref="A1:AW1"/>
    <mergeCell ref="A2:AW2"/>
    <mergeCell ref="G34:AY34"/>
    <mergeCell ref="AP35:AU35"/>
    <mergeCell ref="X33:Y33"/>
    <mergeCell ref="AL33:AO33"/>
    <mergeCell ref="AV33:AY33"/>
    <mergeCell ref="F12:F32"/>
    <mergeCell ref="AV10:AY10"/>
    <mergeCell ref="X10:Y10"/>
    <mergeCell ref="AU12:AU32"/>
    <mergeCell ref="W12:W32"/>
    <mergeCell ref="X12:Y32"/>
    <mergeCell ref="AL12:AO32"/>
    <mergeCell ref="AV12:AY32"/>
    <mergeCell ref="A33:A34"/>
  </mergeCells>
  <pageMargins left="0" right="0" top="0" bottom="0" header="0" footer="0"/>
  <pageSetup paperSize="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F93"/>
  <sheetViews>
    <sheetView zoomScaleNormal="100" workbookViewId="0">
      <selection activeCell="F4" sqref="F4:F9"/>
    </sheetView>
  </sheetViews>
  <sheetFormatPr defaultRowHeight="15" x14ac:dyDescent="0.25"/>
  <cols>
    <col min="1" max="1" width="4.42578125" style="2" customWidth="1"/>
    <col min="2" max="2" width="40.7109375" style="90" customWidth="1"/>
    <col min="3" max="3" width="4.28515625" style="2" customWidth="1"/>
    <col min="4" max="4" width="5" style="2" customWidth="1"/>
    <col min="5" max="5" width="4.28515625" style="2" customWidth="1"/>
    <col min="6" max="6" width="3.42578125" style="2" customWidth="1"/>
    <col min="7" max="7" width="2.28515625" style="2" customWidth="1"/>
    <col min="8" max="9" width="2.5703125" style="2" customWidth="1"/>
    <col min="10" max="10" width="3.85546875" style="2" customWidth="1"/>
    <col min="11" max="12" width="4" style="2" customWidth="1"/>
    <col min="13" max="13" width="4.140625" style="2" customWidth="1"/>
    <col min="14" max="14" width="4" style="2" customWidth="1"/>
    <col min="15" max="15" width="3.85546875" style="2" customWidth="1"/>
    <col min="16" max="16" width="3.42578125" style="2" customWidth="1"/>
    <col min="17" max="17" width="4" style="55" customWidth="1"/>
    <col min="18" max="18" width="3.42578125" style="2" customWidth="1"/>
    <col min="19" max="19" width="3.85546875" style="2" customWidth="1"/>
    <col min="20" max="20" width="3.5703125" style="2" customWidth="1"/>
    <col min="21" max="21" width="3.42578125" style="2" customWidth="1"/>
    <col min="22" max="22" width="3.85546875" style="2" customWidth="1"/>
    <col min="23" max="23" width="4" style="2" customWidth="1"/>
    <col min="24" max="24" width="2.85546875" style="2" customWidth="1"/>
    <col min="25" max="25" width="3" style="2" customWidth="1"/>
    <col min="26" max="26" width="4.28515625" style="2" customWidth="1"/>
    <col min="27" max="27" width="3.28515625" style="2" customWidth="1"/>
    <col min="28" max="34" width="3" style="2" customWidth="1"/>
    <col min="35" max="35" width="3.28515625" style="2" customWidth="1"/>
    <col min="36" max="45" width="3" style="2" customWidth="1"/>
    <col min="46" max="46" width="3.140625" style="2" customWidth="1"/>
    <col min="47" max="47" width="3" style="2" customWidth="1"/>
    <col min="48" max="48" width="3.28515625" style="2" customWidth="1"/>
    <col min="49" max="49" width="3" style="2" customWidth="1"/>
    <col min="50" max="16384" width="9.140625" style="2"/>
  </cols>
  <sheetData>
    <row r="1" spans="1:58" ht="27.75" customHeight="1" x14ac:dyDescent="0.4">
      <c r="A1" s="701" t="s">
        <v>117</v>
      </c>
      <c r="B1" s="701"/>
      <c r="C1" s="701"/>
      <c r="D1" s="701"/>
      <c r="E1" s="701"/>
      <c r="F1" s="701"/>
      <c r="G1" s="701"/>
      <c r="H1" s="701"/>
      <c r="I1" s="701"/>
      <c r="J1" s="701"/>
      <c r="K1" s="701"/>
      <c r="L1" s="701"/>
      <c r="M1" s="701"/>
      <c r="N1" s="701"/>
      <c r="O1" s="701"/>
      <c r="P1" s="701"/>
      <c r="Q1" s="701"/>
      <c r="R1" s="701"/>
      <c r="S1" s="701"/>
      <c r="T1" s="701"/>
      <c r="U1" s="701"/>
      <c r="V1" s="701"/>
      <c r="W1" s="701"/>
      <c r="X1" s="701"/>
      <c r="Y1" s="701"/>
      <c r="Z1" s="701"/>
      <c r="AA1" s="701"/>
      <c r="AB1" s="701"/>
      <c r="AC1" s="701"/>
      <c r="AD1" s="701"/>
      <c r="AE1" s="701"/>
      <c r="AF1" s="701"/>
      <c r="AG1" s="701"/>
      <c r="AH1" s="701"/>
      <c r="AI1" s="701"/>
      <c r="AJ1" s="701"/>
      <c r="AK1" s="701"/>
      <c r="AL1" s="701"/>
      <c r="AM1" s="701"/>
      <c r="AN1" s="701"/>
      <c r="AO1" s="701"/>
      <c r="AP1" s="701"/>
      <c r="AQ1" s="701"/>
      <c r="AR1" s="701"/>
      <c r="AS1" s="701"/>
      <c r="AT1" s="701"/>
      <c r="AU1" s="701"/>
      <c r="AV1" s="701"/>
      <c r="AW1" s="701"/>
      <c r="AX1" s="1"/>
      <c r="AY1" s="1"/>
      <c r="AZ1" s="1"/>
      <c r="BA1" s="248"/>
      <c r="BB1" s="1"/>
      <c r="BC1" s="1"/>
      <c r="BD1" s="1"/>
      <c r="BE1" s="1"/>
      <c r="BF1" s="1"/>
    </row>
    <row r="2" spans="1:58" ht="32.25" customHeight="1" thickBot="1" x14ac:dyDescent="0.3">
      <c r="A2" s="702" t="s">
        <v>143</v>
      </c>
      <c r="B2" s="702"/>
      <c r="C2" s="702"/>
      <c r="D2" s="702"/>
      <c r="E2" s="702"/>
      <c r="F2" s="702"/>
      <c r="G2" s="702"/>
      <c r="H2" s="702"/>
      <c r="I2" s="702"/>
      <c r="J2" s="702"/>
      <c r="K2" s="702"/>
      <c r="L2" s="702"/>
      <c r="M2" s="702"/>
      <c r="N2" s="702"/>
      <c r="O2" s="702"/>
      <c r="P2" s="702"/>
      <c r="Q2" s="702"/>
      <c r="R2" s="702"/>
      <c r="S2" s="702"/>
      <c r="T2" s="702"/>
      <c r="U2" s="702"/>
      <c r="V2" s="702"/>
      <c r="W2" s="702"/>
      <c r="X2" s="702"/>
      <c r="Y2" s="702"/>
      <c r="Z2" s="702"/>
      <c r="AA2" s="702"/>
      <c r="AB2" s="702"/>
      <c r="AC2" s="702"/>
      <c r="AD2" s="702"/>
      <c r="AE2" s="702"/>
      <c r="AF2" s="702"/>
      <c r="AG2" s="702"/>
      <c r="AH2" s="702"/>
      <c r="AI2" s="702"/>
      <c r="AJ2" s="702"/>
      <c r="AK2" s="702"/>
      <c r="AL2" s="702"/>
      <c r="AM2" s="702"/>
      <c r="AN2" s="702"/>
      <c r="AO2" s="702"/>
      <c r="AP2" s="702"/>
      <c r="AQ2" s="702"/>
      <c r="AR2" s="702"/>
      <c r="AS2" s="702"/>
      <c r="AT2" s="702"/>
      <c r="AU2" s="702"/>
      <c r="AV2" s="702"/>
      <c r="AW2" s="702"/>
      <c r="AX2" s="1"/>
      <c r="AY2" s="1"/>
      <c r="AZ2" s="1"/>
      <c r="BA2" s="1"/>
    </row>
    <row r="3" spans="1:58" ht="13.5" customHeight="1" thickBot="1" x14ac:dyDescent="0.3">
      <c r="A3" s="738"/>
      <c r="B3" s="858"/>
      <c r="C3" s="753" t="s">
        <v>82</v>
      </c>
      <c r="D3" s="861" t="s">
        <v>81</v>
      </c>
      <c r="E3" s="861" t="s">
        <v>83</v>
      </c>
      <c r="F3" s="286" t="s">
        <v>95</v>
      </c>
      <c r="G3" s="744" t="s">
        <v>0</v>
      </c>
      <c r="H3" s="745"/>
      <c r="I3" s="745"/>
      <c r="J3" s="745"/>
      <c r="K3" s="746"/>
      <c r="L3" s="744" t="s">
        <v>7</v>
      </c>
      <c r="M3" s="745"/>
      <c r="N3" s="745"/>
      <c r="O3" s="746"/>
      <c r="P3" s="771" t="s">
        <v>8</v>
      </c>
      <c r="Q3" s="745"/>
      <c r="R3" s="745"/>
      <c r="S3" s="746"/>
      <c r="T3" s="773" t="s">
        <v>9</v>
      </c>
      <c r="U3" s="773"/>
      <c r="V3" s="773"/>
      <c r="W3" s="774"/>
      <c r="X3" s="772" t="s">
        <v>10</v>
      </c>
      <c r="Y3" s="773"/>
      <c r="Z3" s="773"/>
      <c r="AA3" s="773"/>
      <c r="AB3" s="774"/>
      <c r="AC3" s="772" t="s">
        <v>11</v>
      </c>
      <c r="AD3" s="773"/>
      <c r="AE3" s="773"/>
      <c r="AF3" s="774"/>
      <c r="AG3" s="857" t="s">
        <v>12</v>
      </c>
      <c r="AH3" s="773"/>
      <c r="AI3" s="773"/>
      <c r="AJ3" s="774"/>
      <c r="AK3" s="772" t="s">
        <v>13</v>
      </c>
      <c r="AL3" s="773"/>
      <c r="AM3" s="773"/>
      <c r="AN3" s="773"/>
      <c r="AO3" s="778"/>
      <c r="AP3" s="729" t="s">
        <v>14</v>
      </c>
      <c r="AQ3" s="730"/>
      <c r="AR3" s="730"/>
      <c r="AS3" s="731"/>
      <c r="AT3" s="773" t="s">
        <v>15</v>
      </c>
      <c r="AU3" s="773"/>
      <c r="AV3" s="773"/>
      <c r="AW3" s="774"/>
      <c r="AX3" s="247"/>
      <c r="AY3" s="247"/>
      <c r="AZ3" s="247"/>
      <c r="BA3" s="1"/>
    </row>
    <row r="4" spans="1:58" ht="15" customHeight="1" x14ac:dyDescent="0.25">
      <c r="A4" s="743"/>
      <c r="B4" s="859"/>
      <c r="C4" s="754"/>
      <c r="D4" s="862"/>
      <c r="E4" s="862"/>
      <c r="F4" s="401" t="s">
        <v>1</v>
      </c>
      <c r="G4" s="291">
        <v>2</v>
      </c>
      <c r="H4" s="292">
        <v>9</v>
      </c>
      <c r="I4" s="292">
        <v>16</v>
      </c>
      <c r="J4" s="5">
        <v>23</v>
      </c>
      <c r="K4" s="12">
        <v>30</v>
      </c>
      <c r="L4" s="17">
        <v>7</v>
      </c>
      <c r="M4" s="18">
        <v>14</v>
      </c>
      <c r="N4" s="18">
        <v>21</v>
      </c>
      <c r="O4" s="19">
        <v>28</v>
      </c>
      <c r="P4" s="529">
        <v>4</v>
      </c>
      <c r="Q4" s="54">
        <v>11</v>
      </c>
      <c r="R4" s="54">
        <v>18</v>
      </c>
      <c r="S4" s="128">
        <v>25</v>
      </c>
      <c r="T4" s="38">
        <v>2</v>
      </c>
      <c r="U4" s="51">
        <v>9</v>
      </c>
      <c r="V4" s="18">
        <v>16</v>
      </c>
      <c r="W4" s="535">
        <v>23</v>
      </c>
      <c r="X4" s="537">
        <v>30</v>
      </c>
      <c r="Y4" s="98">
        <v>6</v>
      </c>
      <c r="Z4" s="18">
        <v>13</v>
      </c>
      <c r="AA4" s="18">
        <v>20</v>
      </c>
      <c r="AB4" s="19">
        <v>27</v>
      </c>
      <c r="AC4" s="17">
        <v>3</v>
      </c>
      <c r="AD4" s="18">
        <v>10</v>
      </c>
      <c r="AE4" s="51">
        <v>17</v>
      </c>
      <c r="AF4" s="530">
        <v>24</v>
      </c>
      <c r="AG4" s="38">
        <v>2</v>
      </c>
      <c r="AH4" s="531">
        <v>9</v>
      </c>
      <c r="AI4" s="51">
        <v>16</v>
      </c>
      <c r="AJ4" s="37">
        <v>23</v>
      </c>
      <c r="AK4" s="38">
        <v>30</v>
      </c>
      <c r="AL4" s="51">
        <v>6</v>
      </c>
      <c r="AM4" s="136">
        <v>13</v>
      </c>
      <c r="AN4" s="136">
        <v>20</v>
      </c>
      <c r="AO4" s="132">
        <v>27</v>
      </c>
      <c r="AP4" s="101">
        <v>4</v>
      </c>
      <c r="AQ4" s="555">
        <v>11</v>
      </c>
      <c r="AR4" s="300">
        <v>18</v>
      </c>
      <c r="AS4" s="264">
        <v>25</v>
      </c>
      <c r="AT4" s="263">
        <v>1</v>
      </c>
      <c r="AU4" s="300">
        <v>8</v>
      </c>
      <c r="AV4" s="300">
        <v>15</v>
      </c>
      <c r="AW4" s="264">
        <v>22</v>
      </c>
      <c r="AX4" s="247"/>
      <c r="AY4" s="247"/>
      <c r="AZ4" s="247"/>
      <c r="BA4" s="1"/>
    </row>
    <row r="5" spans="1:58" ht="15" customHeight="1" x14ac:dyDescent="0.25">
      <c r="A5" s="743"/>
      <c r="B5" s="859"/>
      <c r="C5" s="754"/>
      <c r="D5" s="862"/>
      <c r="E5" s="862"/>
      <c r="F5" s="362" t="s">
        <v>2</v>
      </c>
      <c r="G5" s="293">
        <v>3</v>
      </c>
      <c r="H5" s="294">
        <v>10</v>
      </c>
      <c r="I5" s="294">
        <v>17</v>
      </c>
      <c r="J5" s="2">
        <v>24</v>
      </c>
      <c r="K5" s="7">
        <v>1</v>
      </c>
      <c r="L5" s="6">
        <v>8</v>
      </c>
      <c r="M5" s="2">
        <v>15</v>
      </c>
      <c r="N5" s="2">
        <v>22</v>
      </c>
      <c r="O5" s="7">
        <v>29</v>
      </c>
      <c r="P5" s="127">
        <v>5</v>
      </c>
      <c r="Q5" s="50">
        <v>12</v>
      </c>
      <c r="R5" s="50">
        <v>19</v>
      </c>
      <c r="S5" s="35">
        <v>26</v>
      </c>
      <c r="T5" s="34">
        <v>3</v>
      </c>
      <c r="U5" s="50">
        <v>10</v>
      </c>
      <c r="V5" s="2">
        <v>17</v>
      </c>
      <c r="W5" s="58">
        <v>24</v>
      </c>
      <c r="X5" s="541">
        <v>31</v>
      </c>
      <c r="Y5" s="99">
        <v>7</v>
      </c>
      <c r="Z5" s="2">
        <v>14</v>
      </c>
      <c r="AA5" s="2">
        <v>21</v>
      </c>
      <c r="AB5" s="7">
        <v>28</v>
      </c>
      <c r="AC5" s="6">
        <v>4</v>
      </c>
      <c r="AD5" s="2">
        <v>11</v>
      </c>
      <c r="AE5" s="50">
        <v>18</v>
      </c>
      <c r="AF5" s="35">
        <v>25</v>
      </c>
      <c r="AG5" s="34">
        <v>3</v>
      </c>
      <c r="AH5" s="50">
        <v>10</v>
      </c>
      <c r="AI5" s="50">
        <v>17</v>
      </c>
      <c r="AJ5" s="35">
        <v>24</v>
      </c>
      <c r="AK5" s="34">
        <v>31</v>
      </c>
      <c r="AL5" s="50">
        <v>7</v>
      </c>
      <c r="AM5" s="122">
        <v>14</v>
      </c>
      <c r="AN5" s="122">
        <v>21</v>
      </c>
      <c r="AO5" s="125">
        <v>28</v>
      </c>
      <c r="AP5" s="102">
        <v>5</v>
      </c>
      <c r="AQ5" s="556">
        <v>12</v>
      </c>
      <c r="AR5" s="301">
        <v>19</v>
      </c>
      <c r="AS5" s="266">
        <v>26</v>
      </c>
      <c r="AT5" s="265">
        <v>2</v>
      </c>
      <c r="AU5" s="301">
        <v>9</v>
      </c>
      <c r="AV5" s="301">
        <v>16</v>
      </c>
      <c r="AW5" s="266">
        <v>23</v>
      </c>
      <c r="AX5" s="284"/>
      <c r="AY5" s="247"/>
      <c r="AZ5" s="247"/>
      <c r="BA5" s="1"/>
    </row>
    <row r="6" spans="1:58" ht="15" customHeight="1" x14ac:dyDescent="0.25">
      <c r="A6" s="743"/>
      <c r="B6" s="859"/>
      <c r="C6" s="754"/>
      <c r="D6" s="862"/>
      <c r="E6" s="862"/>
      <c r="F6" s="362" t="s">
        <v>3</v>
      </c>
      <c r="G6" s="293">
        <v>4</v>
      </c>
      <c r="H6" s="294">
        <v>11</v>
      </c>
      <c r="I6" s="294">
        <v>18</v>
      </c>
      <c r="J6" s="2">
        <v>25</v>
      </c>
      <c r="K6" s="7">
        <v>2</v>
      </c>
      <c r="L6" s="6">
        <v>9</v>
      </c>
      <c r="M6" s="2">
        <v>16</v>
      </c>
      <c r="N6" s="2">
        <v>23</v>
      </c>
      <c r="O6" s="7">
        <v>30</v>
      </c>
      <c r="P6" s="127">
        <v>6</v>
      </c>
      <c r="Q6" s="54">
        <v>13</v>
      </c>
      <c r="R6" s="54">
        <v>20</v>
      </c>
      <c r="S6" s="128">
        <v>27</v>
      </c>
      <c r="T6" s="34">
        <v>4</v>
      </c>
      <c r="U6" s="50">
        <v>11</v>
      </c>
      <c r="V6" s="2">
        <v>18</v>
      </c>
      <c r="W6" s="58">
        <v>25</v>
      </c>
      <c r="X6" s="68">
        <v>1</v>
      </c>
      <c r="Y6" s="99">
        <v>8</v>
      </c>
      <c r="Z6" s="2">
        <v>15</v>
      </c>
      <c r="AA6" s="2">
        <v>22</v>
      </c>
      <c r="AB6" s="7">
        <v>29</v>
      </c>
      <c r="AC6" s="6">
        <v>5</v>
      </c>
      <c r="AD6" s="2">
        <v>12</v>
      </c>
      <c r="AE6" s="50">
        <v>19</v>
      </c>
      <c r="AF6" s="35">
        <v>26</v>
      </c>
      <c r="AG6" s="34">
        <v>4</v>
      </c>
      <c r="AH6" s="50">
        <v>11</v>
      </c>
      <c r="AI6" s="50">
        <v>18</v>
      </c>
      <c r="AJ6" s="35">
        <v>25</v>
      </c>
      <c r="AK6" s="34">
        <v>1</v>
      </c>
      <c r="AL6" s="50">
        <v>8</v>
      </c>
      <c r="AM6" s="122">
        <v>15</v>
      </c>
      <c r="AN6" s="122">
        <v>22</v>
      </c>
      <c r="AO6" s="542">
        <v>29</v>
      </c>
      <c r="AP6" s="102">
        <v>6</v>
      </c>
      <c r="AQ6" s="556">
        <v>13</v>
      </c>
      <c r="AR6" s="301">
        <v>20</v>
      </c>
      <c r="AS6" s="266">
        <v>27</v>
      </c>
      <c r="AT6" s="265">
        <v>3</v>
      </c>
      <c r="AU6" s="301">
        <v>10</v>
      </c>
      <c r="AV6" s="301">
        <v>17</v>
      </c>
      <c r="AW6" s="266">
        <v>24</v>
      </c>
      <c r="AX6" s="284"/>
      <c r="AY6" s="247"/>
      <c r="AZ6" s="247"/>
      <c r="BA6" s="1"/>
    </row>
    <row r="7" spans="1:58" ht="15" customHeight="1" x14ac:dyDescent="0.25">
      <c r="A7" s="743"/>
      <c r="B7" s="859"/>
      <c r="C7" s="754"/>
      <c r="D7" s="862"/>
      <c r="E7" s="862"/>
      <c r="F7" s="362" t="s">
        <v>4</v>
      </c>
      <c r="G7" s="293">
        <v>5</v>
      </c>
      <c r="H7" s="294">
        <v>12</v>
      </c>
      <c r="I7" s="294">
        <v>19</v>
      </c>
      <c r="J7" s="2">
        <v>26</v>
      </c>
      <c r="K7" s="7">
        <v>3</v>
      </c>
      <c r="L7" s="6">
        <v>10</v>
      </c>
      <c r="M7" s="2">
        <v>17</v>
      </c>
      <c r="N7" s="2">
        <v>24</v>
      </c>
      <c r="O7" s="7">
        <v>31</v>
      </c>
      <c r="P7" s="127">
        <v>7</v>
      </c>
      <c r="Q7" s="50">
        <v>14</v>
      </c>
      <c r="R7" s="50">
        <v>21</v>
      </c>
      <c r="S7" s="35">
        <v>28</v>
      </c>
      <c r="T7" s="34">
        <v>5</v>
      </c>
      <c r="U7" s="50">
        <v>12</v>
      </c>
      <c r="V7" s="2">
        <v>19</v>
      </c>
      <c r="W7" s="58">
        <v>26</v>
      </c>
      <c r="X7" s="68">
        <v>2</v>
      </c>
      <c r="Y7" s="539">
        <v>9</v>
      </c>
      <c r="Z7" s="2">
        <v>16</v>
      </c>
      <c r="AA7" s="2">
        <v>23</v>
      </c>
      <c r="AB7" s="7">
        <v>30</v>
      </c>
      <c r="AC7" s="6">
        <v>6</v>
      </c>
      <c r="AD7" s="2">
        <v>13</v>
      </c>
      <c r="AE7" s="50">
        <v>20</v>
      </c>
      <c r="AF7" s="35">
        <v>27</v>
      </c>
      <c r="AG7" s="34">
        <v>5</v>
      </c>
      <c r="AH7" s="50">
        <v>12</v>
      </c>
      <c r="AI7" s="50">
        <v>19</v>
      </c>
      <c r="AJ7" s="35">
        <v>26</v>
      </c>
      <c r="AK7" s="34">
        <v>2</v>
      </c>
      <c r="AL7" s="50">
        <v>9</v>
      </c>
      <c r="AM7" s="122">
        <v>16</v>
      </c>
      <c r="AN7" s="122">
        <v>23</v>
      </c>
      <c r="AO7" s="125">
        <v>30</v>
      </c>
      <c r="AP7" s="102">
        <v>7</v>
      </c>
      <c r="AQ7" s="556">
        <v>14</v>
      </c>
      <c r="AR7" s="301">
        <v>21</v>
      </c>
      <c r="AS7" s="266">
        <v>28</v>
      </c>
      <c r="AT7" s="265">
        <v>4</v>
      </c>
      <c r="AU7" s="301">
        <v>11</v>
      </c>
      <c r="AV7" s="301">
        <v>18</v>
      </c>
      <c r="AW7" s="266">
        <v>25</v>
      </c>
      <c r="AX7" s="284"/>
      <c r="AY7" s="247"/>
      <c r="AZ7" s="247"/>
      <c r="BA7" s="1"/>
    </row>
    <row r="8" spans="1:58" ht="15" customHeight="1" x14ac:dyDescent="0.25">
      <c r="A8" s="743"/>
      <c r="B8" s="859"/>
      <c r="C8" s="754"/>
      <c r="D8" s="862"/>
      <c r="E8" s="862"/>
      <c r="F8" s="362" t="s">
        <v>5</v>
      </c>
      <c r="G8" s="293">
        <v>6</v>
      </c>
      <c r="H8" s="294">
        <v>13</v>
      </c>
      <c r="I8" s="294">
        <v>20</v>
      </c>
      <c r="J8" s="2">
        <v>27</v>
      </c>
      <c r="K8" s="7">
        <v>4</v>
      </c>
      <c r="L8" s="6">
        <v>11</v>
      </c>
      <c r="M8" s="2">
        <v>18</v>
      </c>
      <c r="N8" s="2">
        <v>25</v>
      </c>
      <c r="O8" s="7">
        <v>1</v>
      </c>
      <c r="P8" s="127">
        <v>8</v>
      </c>
      <c r="Q8" s="54">
        <v>15</v>
      </c>
      <c r="R8" s="54">
        <v>22</v>
      </c>
      <c r="S8" s="128">
        <v>29</v>
      </c>
      <c r="T8" s="34">
        <v>6</v>
      </c>
      <c r="U8" s="50">
        <v>13</v>
      </c>
      <c r="V8" s="2">
        <v>20</v>
      </c>
      <c r="W8" s="58">
        <v>27</v>
      </c>
      <c r="X8" s="68">
        <v>3</v>
      </c>
      <c r="Y8" s="539">
        <v>10</v>
      </c>
      <c r="Z8" s="2">
        <v>17</v>
      </c>
      <c r="AA8" s="2">
        <v>24</v>
      </c>
      <c r="AB8" s="7">
        <v>31</v>
      </c>
      <c r="AC8" s="6">
        <v>7</v>
      </c>
      <c r="AD8" s="2">
        <v>14</v>
      </c>
      <c r="AE8" s="50">
        <v>21</v>
      </c>
      <c r="AF8" s="35">
        <v>28</v>
      </c>
      <c r="AG8" s="34">
        <v>6</v>
      </c>
      <c r="AH8" s="50">
        <v>13</v>
      </c>
      <c r="AI8" s="50">
        <v>20</v>
      </c>
      <c r="AJ8" s="35">
        <v>27</v>
      </c>
      <c r="AK8" s="34">
        <v>3</v>
      </c>
      <c r="AL8" s="50">
        <v>10</v>
      </c>
      <c r="AM8" s="122">
        <v>17</v>
      </c>
      <c r="AN8" s="122">
        <v>24</v>
      </c>
      <c r="AO8" s="543">
        <v>1</v>
      </c>
      <c r="AP8" s="102">
        <v>8</v>
      </c>
      <c r="AQ8" s="556">
        <v>15</v>
      </c>
      <c r="AR8" s="301">
        <v>22</v>
      </c>
      <c r="AS8" s="266">
        <v>29</v>
      </c>
      <c r="AT8" s="265">
        <v>5</v>
      </c>
      <c r="AU8" s="573">
        <v>12</v>
      </c>
      <c r="AV8" s="301">
        <v>19</v>
      </c>
      <c r="AW8" s="266">
        <v>26</v>
      </c>
      <c r="AX8" s="284"/>
      <c r="AY8" s="247"/>
      <c r="AZ8" s="247"/>
      <c r="BA8" s="1"/>
    </row>
    <row r="9" spans="1:58" ht="14.25" customHeight="1" thickBot="1" x14ac:dyDescent="0.3">
      <c r="A9" s="743"/>
      <c r="B9" s="859"/>
      <c r="C9" s="754"/>
      <c r="D9" s="862"/>
      <c r="E9" s="862"/>
      <c r="F9" s="363" t="s">
        <v>6</v>
      </c>
      <c r="G9" s="593">
        <v>7</v>
      </c>
      <c r="H9" s="594">
        <v>14</v>
      </c>
      <c r="I9" s="594">
        <v>21</v>
      </c>
      <c r="J9" s="9">
        <v>28</v>
      </c>
      <c r="K9" s="10">
        <v>5</v>
      </c>
      <c r="L9" s="8">
        <v>12</v>
      </c>
      <c r="M9" s="9">
        <v>19</v>
      </c>
      <c r="N9" s="9">
        <v>26</v>
      </c>
      <c r="O9" s="10">
        <v>2</v>
      </c>
      <c r="P9" s="595">
        <v>9</v>
      </c>
      <c r="Q9" s="164">
        <v>16</v>
      </c>
      <c r="R9" s="164">
        <v>23</v>
      </c>
      <c r="S9" s="596">
        <v>30</v>
      </c>
      <c r="T9" s="8">
        <v>7</v>
      </c>
      <c r="U9" s="9">
        <v>14</v>
      </c>
      <c r="V9" s="9">
        <v>21</v>
      </c>
      <c r="W9" s="536">
        <v>28</v>
      </c>
      <c r="X9" s="142">
        <v>4</v>
      </c>
      <c r="Y9" s="540">
        <v>11</v>
      </c>
      <c r="Z9" s="9">
        <v>18</v>
      </c>
      <c r="AA9" s="9">
        <v>25</v>
      </c>
      <c r="AB9" s="10">
        <v>1</v>
      </c>
      <c r="AC9" s="8">
        <v>8</v>
      </c>
      <c r="AD9" s="9">
        <v>15</v>
      </c>
      <c r="AE9" s="141">
        <v>22</v>
      </c>
      <c r="AF9" s="150">
        <v>29</v>
      </c>
      <c r="AG9" s="139">
        <v>7</v>
      </c>
      <c r="AH9" s="100">
        <v>14</v>
      </c>
      <c r="AI9" s="100">
        <v>21</v>
      </c>
      <c r="AJ9" s="150">
        <v>28</v>
      </c>
      <c r="AK9" s="139">
        <v>4</v>
      </c>
      <c r="AL9" s="100">
        <v>11</v>
      </c>
      <c r="AM9" s="137">
        <v>18</v>
      </c>
      <c r="AN9" s="137">
        <v>25</v>
      </c>
      <c r="AO9" s="133">
        <v>2</v>
      </c>
      <c r="AP9" s="572">
        <v>9</v>
      </c>
      <c r="AQ9" s="558">
        <v>16</v>
      </c>
      <c r="AR9" s="302">
        <v>23</v>
      </c>
      <c r="AS9" s="268">
        <v>30</v>
      </c>
      <c r="AT9" s="267">
        <v>6</v>
      </c>
      <c r="AU9" s="302">
        <v>13</v>
      </c>
      <c r="AV9" s="302">
        <v>20</v>
      </c>
      <c r="AW9" s="268">
        <v>27</v>
      </c>
      <c r="AX9" s="249"/>
      <c r="AY9" s="288"/>
      <c r="AZ9" s="247"/>
      <c r="BA9" s="1"/>
    </row>
    <row r="10" spans="1:58" ht="15.75" customHeight="1" thickBot="1" x14ac:dyDescent="0.3">
      <c r="A10" s="743"/>
      <c r="B10" s="859"/>
      <c r="C10" s="754"/>
      <c r="D10" s="862"/>
      <c r="E10" s="862"/>
      <c r="F10" s="738"/>
      <c r="G10" s="852" t="s">
        <v>77</v>
      </c>
      <c r="H10" s="853"/>
      <c r="I10" s="853"/>
      <c r="J10" s="853"/>
      <c r="K10" s="853"/>
      <c r="L10" s="853"/>
      <c r="M10" s="853"/>
      <c r="N10" s="853"/>
      <c r="O10" s="853"/>
      <c r="P10" s="853"/>
      <c r="Q10" s="853"/>
      <c r="R10" s="853"/>
      <c r="S10" s="853"/>
      <c r="T10" s="853"/>
      <c r="U10" s="853"/>
      <c r="V10" s="853"/>
      <c r="W10" s="574"/>
      <c r="X10" s="710"/>
      <c r="Y10" s="711"/>
      <c r="Z10" s="854" t="s">
        <v>76</v>
      </c>
      <c r="AA10" s="855"/>
      <c r="AB10" s="855"/>
      <c r="AC10" s="855"/>
      <c r="AD10" s="855"/>
      <c r="AE10" s="855"/>
      <c r="AF10" s="855"/>
      <c r="AG10" s="855"/>
      <c r="AH10" s="855"/>
      <c r="AI10" s="855"/>
      <c r="AJ10" s="855"/>
      <c r="AK10" s="855"/>
      <c r="AL10" s="856"/>
      <c r="AM10" s="710" t="s">
        <v>112</v>
      </c>
      <c r="AN10" s="821"/>
      <c r="AO10" s="821"/>
      <c r="AP10" s="711"/>
      <c r="AQ10" s="575"/>
      <c r="AR10" s="822" t="s">
        <v>127</v>
      </c>
      <c r="AS10" s="823"/>
      <c r="AT10" s="823"/>
      <c r="AU10" s="823"/>
      <c r="AV10" s="823"/>
      <c r="AW10" s="824"/>
      <c r="AX10" s="289"/>
      <c r="AY10" s="284"/>
      <c r="AZ10" s="247"/>
      <c r="BA10" s="1"/>
    </row>
    <row r="11" spans="1:58" s="15" customFormat="1" ht="15.75" customHeight="1" thickBot="1" x14ac:dyDescent="0.25">
      <c r="A11" s="739"/>
      <c r="B11" s="860"/>
      <c r="C11" s="755"/>
      <c r="D11" s="863"/>
      <c r="E11" s="863"/>
      <c r="F11" s="739"/>
      <c r="G11" s="844"/>
      <c r="H11" s="845"/>
      <c r="I11" s="846"/>
      <c r="J11" s="28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30">
        <v>7</v>
      </c>
      <c r="Q11" s="39">
        <v>8</v>
      </c>
      <c r="R11" s="29">
        <v>9</v>
      </c>
      <c r="S11" s="427">
        <v>10</v>
      </c>
      <c r="T11" s="31">
        <v>11</v>
      </c>
      <c r="U11" s="61">
        <v>12</v>
      </c>
      <c r="V11" s="32">
        <v>13</v>
      </c>
      <c r="W11" s="167" t="s">
        <v>35</v>
      </c>
      <c r="X11" s="165" t="s">
        <v>34</v>
      </c>
      <c r="Y11" s="166" t="s">
        <v>34</v>
      </c>
      <c r="Z11" s="39">
        <v>14</v>
      </c>
      <c r="AA11" s="33">
        <v>15</v>
      </c>
      <c r="AB11" s="29">
        <v>16</v>
      </c>
      <c r="AC11" s="29">
        <v>17</v>
      </c>
      <c r="AD11" s="29">
        <v>18</v>
      </c>
      <c r="AE11" s="29">
        <v>19</v>
      </c>
      <c r="AF11" s="29">
        <v>20</v>
      </c>
      <c r="AG11" s="29">
        <v>21</v>
      </c>
      <c r="AH11" s="29">
        <v>22</v>
      </c>
      <c r="AI11" s="29">
        <v>23</v>
      </c>
      <c r="AJ11" s="29">
        <v>24</v>
      </c>
      <c r="AK11" s="29">
        <v>25</v>
      </c>
      <c r="AL11" s="30">
        <v>26</v>
      </c>
      <c r="AM11" s="152" t="s">
        <v>36</v>
      </c>
      <c r="AN11" s="131" t="s">
        <v>36</v>
      </c>
      <c r="AO11" s="131" t="s">
        <v>36</v>
      </c>
      <c r="AP11" s="124" t="s">
        <v>36</v>
      </c>
      <c r="AQ11" s="168" t="s">
        <v>35</v>
      </c>
      <c r="AR11" s="576" t="s">
        <v>39</v>
      </c>
      <c r="AS11" s="577" t="s">
        <v>39</v>
      </c>
      <c r="AT11" s="578" t="s">
        <v>78</v>
      </c>
      <c r="AU11" s="578" t="s">
        <v>78</v>
      </c>
      <c r="AV11" s="578" t="s">
        <v>78</v>
      </c>
      <c r="AW11" s="579" t="s">
        <v>78</v>
      </c>
      <c r="AX11" s="270"/>
      <c r="AY11" s="270"/>
      <c r="AZ11" s="270"/>
      <c r="BA11" s="252"/>
    </row>
    <row r="12" spans="1:58" ht="16.5" thickBot="1" x14ac:dyDescent="0.3">
      <c r="A12" s="40">
        <v>1</v>
      </c>
      <c r="B12" s="606" t="s">
        <v>16</v>
      </c>
      <c r="C12" s="449">
        <f>D12+E12</f>
        <v>32</v>
      </c>
      <c r="D12" s="109">
        <f>SUM(J12:V12)</f>
        <v>32</v>
      </c>
      <c r="E12" s="450">
        <f>SUM(Z12:AL12)</f>
        <v>0</v>
      </c>
      <c r="F12" s="738"/>
      <c r="G12" s="582"/>
      <c r="H12" s="583"/>
      <c r="I12" s="584"/>
      <c r="J12" s="434">
        <v>2</v>
      </c>
      <c r="K12" s="435">
        <v>2</v>
      </c>
      <c r="L12" s="435">
        <v>2</v>
      </c>
      <c r="M12" s="435">
        <v>2</v>
      </c>
      <c r="N12" s="435">
        <v>2</v>
      </c>
      <c r="O12" s="435">
        <v>2</v>
      </c>
      <c r="P12" s="352">
        <v>2</v>
      </c>
      <c r="Q12" s="436">
        <v>3</v>
      </c>
      <c r="R12" s="437">
        <v>3</v>
      </c>
      <c r="S12" s="438">
        <v>3</v>
      </c>
      <c r="T12" s="434">
        <v>3</v>
      </c>
      <c r="U12" s="435">
        <v>3</v>
      </c>
      <c r="V12" s="352">
        <v>3</v>
      </c>
      <c r="W12" s="826"/>
      <c r="X12" s="829"/>
      <c r="Y12" s="830"/>
      <c r="Z12" s="439"/>
      <c r="AA12" s="437"/>
      <c r="AB12" s="435"/>
      <c r="AC12" s="435"/>
      <c r="AD12" s="435"/>
      <c r="AE12" s="435"/>
      <c r="AF12" s="435"/>
      <c r="AG12" s="435"/>
      <c r="AH12" s="435"/>
      <c r="AI12" s="435"/>
      <c r="AJ12" s="435"/>
      <c r="AK12" s="435"/>
      <c r="AL12" s="352"/>
      <c r="AM12" s="758"/>
      <c r="AN12" s="804"/>
      <c r="AO12" s="804"/>
      <c r="AP12" s="759"/>
      <c r="AQ12" s="756"/>
      <c r="AR12" s="835"/>
      <c r="AS12" s="836"/>
      <c r="AT12" s="836"/>
      <c r="AU12" s="836"/>
      <c r="AV12" s="836"/>
      <c r="AW12" s="837"/>
      <c r="AX12" s="247"/>
      <c r="AY12" s="247"/>
      <c r="AZ12" s="247"/>
      <c r="BA12" s="1"/>
    </row>
    <row r="13" spans="1:58" ht="32.25" thickBot="1" x14ac:dyDescent="0.3">
      <c r="A13" s="41">
        <v>2</v>
      </c>
      <c r="B13" s="607" t="s">
        <v>17</v>
      </c>
      <c r="C13" s="449">
        <f t="shared" ref="C13:C28" si="0">D13+E13</f>
        <v>34</v>
      </c>
      <c r="D13" s="109">
        <f t="shared" ref="D13:D27" si="1">SUM(J13:V13)</f>
        <v>0</v>
      </c>
      <c r="E13" s="450">
        <f t="shared" ref="E13:E27" si="2">SUM(Z13:AL13)</f>
        <v>34</v>
      </c>
      <c r="F13" s="743"/>
      <c r="G13" s="585"/>
      <c r="H13" s="586"/>
      <c r="I13" s="587"/>
      <c r="J13" s="432"/>
      <c r="K13" s="108"/>
      <c r="L13" s="108"/>
      <c r="M13" s="108"/>
      <c r="N13" s="108"/>
      <c r="O13" s="108"/>
      <c r="P13" s="353"/>
      <c r="Q13" s="186"/>
      <c r="R13" s="155"/>
      <c r="S13" s="431"/>
      <c r="T13" s="432"/>
      <c r="U13" s="108"/>
      <c r="V13" s="353"/>
      <c r="W13" s="827"/>
      <c r="X13" s="831"/>
      <c r="Y13" s="832"/>
      <c r="Z13" s="433">
        <v>2</v>
      </c>
      <c r="AA13" s="155">
        <v>3</v>
      </c>
      <c r="AB13" s="155">
        <v>3</v>
      </c>
      <c r="AC13" s="155">
        <v>3</v>
      </c>
      <c r="AD13" s="155">
        <v>3</v>
      </c>
      <c r="AE13" s="155">
        <v>3</v>
      </c>
      <c r="AF13" s="155">
        <v>3</v>
      </c>
      <c r="AG13" s="155">
        <v>3</v>
      </c>
      <c r="AH13" s="155">
        <v>2</v>
      </c>
      <c r="AI13" s="155">
        <v>3</v>
      </c>
      <c r="AJ13" s="155">
        <v>2</v>
      </c>
      <c r="AK13" s="155">
        <v>2</v>
      </c>
      <c r="AL13" s="353">
        <v>2</v>
      </c>
      <c r="AM13" s="760"/>
      <c r="AN13" s="805"/>
      <c r="AO13" s="805"/>
      <c r="AP13" s="761"/>
      <c r="AQ13" s="757"/>
      <c r="AR13" s="838"/>
      <c r="AS13" s="839"/>
      <c r="AT13" s="839"/>
      <c r="AU13" s="839"/>
      <c r="AV13" s="839"/>
      <c r="AW13" s="840"/>
      <c r="AX13" s="247"/>
      <c r="AY13" s="290"/>
      <c r="AZ13" s="247"/>
      <c r="BA13" s="1"/>
    </row>
    <row r="14" spans="1:58" ht="19.5" customHeight="1" thickBot="1" x14ac:dyDescent="0.3">
      <c r="A14" s="40">
        <v>3</v>
      </c>
      <c r="B14" s="607" t="s">
        <v>19</v>
      </c>
      <c r="C14" s="449">
        <f t="shared" si="0"/>
        <v>64</v>
      </c>
      <c r="D14" s="109">
        <f t="shared" si="1"/>
        <v>32</v>
      </c>
      <c r="E14" s="450">
        <f t="shared" si="2"/>
        <v>32</v>
      </c>
      <c r="F14" s="743"/>
      <c r="G14" s="585"/>
      <c r="H14" s="586"/>
      <c r="I14" s="587"/>
      <c r="J14" s="432">
        <v>2</v>
      </c>
      <c r="K14" s="108">
        <v>2</v>
      </c>
      <c r="L14" s="108">
        <v>2</v>
      </c>
      <c r="M14" s="108">
        <v>2</v>
      </c>
      <c r="N14" s="108">
        <v>2</v>
      </c>
      <c r="O14" s="108">
        <v>2</v>
      </c>
      <c r="P14" s="353">
        <v>2</v>
      </c>
      <c r="Q14" s="186">
        <v>3</v>
      </c>
      <c r="R14" s="155">
        <v>3</v>
      </c>
      <c r="S14" s="431">
        <v>3</v>
      </c>
      <c r="T14" s="432">
        <v>3</v>
      </c>
      <c r="U14" s="108">
        <v>3</v>
      </c>
      <c r="V14" s="353">
        <v>3</v>
      </c>
      <c r="W14" s="827"/>
      <c r="X14" s="831"/>
      <c r="Y14" s="832"/>
      <c r="Z14" s="433">
        <v>2</v>
      </c>
      <c r="AA14" s="155">
        <v>2</v>
      </c>
      <c r="AB14" s="108">
        <v>2</v>
      </c>
      <c r="AC14" s="108">
        <v>2</v>
      </c>
      <c r="AD14" s="108">
        <v>2</v>
      </c>
      <c r="AE14" s="108">
        <v>2</v>
      </c>
      <c r="AF14" s="108">
        <v>2</v>
      </c>
      <c r="AG14" s="108">
        <v>2</v>
      </c>
      <c r="AH14" s="108">
        <v>2</v>
      </c>
      <c r="AI14" s="108">
        <v>2</v>
      </c>
      <c r="AJ14" s="108">
        <v>4</v>
      </c>
      <c r="AK14" s="108">
        <v>4</v>
      </c>
      <c r="AL14" s="353">
        <v>4</v>
      </c>
      <c r="AM14" s="760"/>
      <c r="AN14" s="805"/>
      <c r="AO14" s="805"/>
      <c r="AP14" s="761"/>
      <c r="AQ14" s="757"/>
      <c r="AR14" s="838"/>
      <c r="AS14" s="839"/>
      <c r="AT14" s="839"/>
      <c r="AU14" s="839"/>
      <c r="AV14" s="839"/>
      <c r="AW14" s="840"/>
      <c r="AX14" s="247"/>
      <c r="AY14" s="284"/>
      <c r="AZ14" s="247"/>
      <c r="BA14" s="1"/>
    </row>
    <row r="15" spans="1:58" ht="16.5" thickBot="1" x14ac:dyDescent="0.3">
      <c r="A15" s="41">
        <v>4</v>
      </c>
      <c r="B15" s="607" t="s">
        <v>18</v>
      </c>
      <c r="C15" s="449">
        <f t="shared" si="0"/>
        <v>72</v>
      </c>
      <c r="D15" s="109">
        <f t="shared" si="1"/>
        <v>36</v>
      </c>
      <c r="E15" s="450">
        <f t="shared" si="2"/>
        <v>36</v>
      </c>
      <c r="F15" s="743"/>
      <c r="G15" s="585"/>
      <c r="H15" s="586"/>
      <c r="I15" s="587"/>
      <c r="J15" s="432">
        <v>2</v>
      </c>
      <c r="K15" s="108">
        <v>2</v>
      </c>
      <c r="L15" s="108">
        <v>2</v>
      </c>
      <c r="M15" s="108">
        <v>2</v>
      </c>
      <c r="N15" s="108">
        <v>2</v>
      </c>
      <c r="O15" s="108">
        <v>2</v>
      </c>
      <c r="P15" s="353">
        <v>2</v>
      </c>
      <c r="Q15" s="186">
        <v>3</v>
      </c>
      <c r="R15" s="155">
        <v>3</v>
      </c>
      <c r="S15" s="431">
        <v>4</v>
      </c>
      <c r="T15" s="432">
        <v>4</v>
      </c>
      <c r="U15" s="108">
        <v>4</v>
      </c>
      <c r="V15" s="353">
        <v>4</v>
      </c>
      <c r="W15" s="827"/>
      <c r="X15" s="831"/>
      <c r="Y15" s="832"/>
      <c r="Z15" s="433">
        <v>2</v>
      </c>
      <c r="AA15" s="155">
        <v>2</v>
      </c>
      <c r="AB15" s="108">
        <v>2</v>
      </c>
      <c r="AC15" s="108">
        <v>2</v>
      </c>
      <c r="AD15" s="108">
        <v>2</v>
      </c>
      <c r="AE15" s="108">
        <v>2</v>
      </c>
      <c r="AF15" s="108">
        <v>2</v>
      </c>
      <c r="AG15" s="108">
        <v>2</v>
      </c>
      <c r="AH15" s="108">
        <v>4</v>
      </c>
      <c r="AI15" s="108">
        <v>4</v>
      </c>
      <c r="AJ15" s="108">
        <v>4</v>
      </c>
      <c r="AK15" s="108">
        <v>4</v>
      </c>
      <c r="AL15" s="353">
        <v>4</v>
      </c>
      <c r="AM15" s="760"/>
      <c r="AN15" s="805"/>
      <c r="AO15" s="805"/>
      <c r="AP15" s="761"/>
      <c r="AQ15" s="757"/>
      <c r="AR15" s="838"/>
      <c r="AS15" s="839"/>
      <c r="AT15" s="839"/>
      <c r="AU15" s="839"/>
      <c r="AV15" s="839"/>
      <c r="AW15" s="840"/>
      <c r="AX15" s="247"/>
      <c r="AY15" s="284"/>
      <c r="AZ15" s="247"/>
      <c r="BA15" s="1"/>
    </row>
    <row r="16" spans="1:58" ht="34.5" customHeight="1" thickBot="1" x14ac:dyDescent="0.3">
      <c r="A16" s="40">
        <v>5</v>
      </c>
      <c r="B16" s="607" t="s">
        <v>22</v>
      </c>
      <c r="C16" s="449">
        <f t="shared" si="0"/>
        <v>34</v>
      </c>
      <c r="D16" s="109">
        <f t="shared" si="1"/>
        <v>0</v>
      </c>
      <c r="E16" s="450">
        <f t="shared" si="2"/>
        <v>34</v>
      </c>
      <c r="F16" s="743"/>
      <c r="G16" s="585"/>
      <c r="H16" s="586"/>
      <c r="I16" s="587"/>
      <c r="J16" s="432"/>
      <c r="K16" s="108"/>
      <c r="L16" s="108"/>
      <c r="M16" s="108"/>
      <c r="N16" s="108"/>
      <c r="O16" s="108"/>
      <c r="P16" s="353"/>
      <c r="Q16" s="186"/>
      <c r="R16" s="155"/>
      <c r="S16" s="431"/>
      <c r="T16" s="432"/>
      <c r="U16" s="108"/>
      <c r="V16" s="353"/>
      <c r="W16" s="827"/>
      <c r="X16" s="831"/>
      <c r="Y16" s="832"/>
      <c r="Z16" s="433">
        <v>2</v>
      </c>
      <c r="AA16" s="155">
        <v>2</v>
      </c>
      <c r="AB16" s="108">
        <v>2</v>
      </c>
      <c r="AC16" s="108">
        <v>2</v>
      </c>
      <c r="AD16" s="108">
        <v>2</v>
      </c>
      <c r="AE16" s="108">
        <v>2</v>
      </c>
      <c r="AF16" s="108">
        <v>2</v>
      </c>
      <c r="AG16" s="108">
        <v>4</v>
      </c>
      <c r="AH16" s="108">
        <v>4</v>
      </c>
      <c r="AI16" s="108">
        <v>4</v>
      </c>
      <c r="AJ16" s="108">
        <v>4</v>
      </c>
      <c r="AK16" s="108">
        <v>2</v>
      </c>
      <c r="AL16" s="353">
        <v>2</v>
      </c>
      <c r="AM16" s="760"/>
      <c r="AN16" s="805"/>
      <c r="AO16" s="805"/>
      <c r="AP16" s="761"/>
      <c r="AQ16" s="757"/>
      <c r="AR16" s="838"/>
      <c r="AS16" s="839"/>
      <c r="AT16" s="839"/>
      <c r="AU16" s="839"/>
      <c r="AV16" s="839"/>
      <c r="AW16" s="840"/>
      <c r="AX16" s="247"/>
      <c r="AY16" s="284"/>
      <c r="AZ16" s="247"/>
      <c r="BA16" s="1"/>
    </row>
    <row r="17" spans="1:54" ht="48" thickBot="1" x14ac:dyDescent="0.3">
      <c r="A17" s="41">
        <v>6</v>
      </c>
      <c r="B17" s="607" t="s">
        <v>151</v>
      </c>
      <c r="C17" s="449">
        <f t="shared" si="0"/>
        <v>48</v>
      </c>
      <c r="D17" s="109">
        <f t="shared" si="1"/>
        <v>48</v>
      </c>
      <c r="E17" s="450">
        <f t="shared" si="2"/>
        <v>0</v>
      </c>
      <c r="F17" s="743"/>
      <c r="G17" s="585"/>
      <c r="H17" s="586"/>
      <c r="I17" s="587"/>
      <c r="J17" s="432">
        <v>3</v>
      </c>
      <c r="K17" s="108">
        <v>3</v>
      </c>
      <c r="L17" s="108">
        <v>3</v>
      </c>
      <c r="M17" s="108">
        <v>3</v>
      </c>
      <c r="N17" s="108">
        <v>3</v>
      </c>
      <c r="O17" s="108">
        <v>3</v>
      </c>
      <c r="P17" s="353">
        <v>6</v>
      </c>
      <c r="Q17" s="186">
        <v>4</v>
      </c>
      <c r="R17" s="155">
        <v>4</v>
      </c>
      <c r="S17" s="431">
        <v>4</v>
      </c>
      <c r="T17" s="432">
        <v>4</v>
      </c>
      <c r="U17" s="108">
        <v>4</v>
      </c>
      <c r="V17" s="353">
        <v>4</v>
      </c>
      <c r="W17" s="827"/>
      <c r="X17" s="831"/>
      <c r="Y17" s="832"/>
      <c r="Z17" s="433"/>
      <c r="AA17" s="155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353"/>
      <c r="AM17" s="760"/>
      <c r="AN17" s="805"/>
      <c r="AO17" s="805"/>
      <c r="AP17" s="761"/>
      <c r="AQ17" s="757"/>
      <c r="AR17" s="838"/>
      <c r="AS17" s="839"/>
      <c r="AT17" s="839"/>
      <c r="AU17" s="839"/>
      <c r="AV17" s="839"/>
      <c r="AW17" s="840"/>
      <c r="AX17" s="247"/>
      <c r="AY17" s="247"/>
      <c r="AZ17" s="247"/>
      <c r="BA17" s="1"/>
    </row>
    <row r="18" spans="1:54" ht="63.75" thickBot="1" x14ac:dyDescent="0.3">
      <c r="A18" s="40">
        <v>7</v>
      </c>
      <c r="B18" s="607" t="s">
        <v>104</v>
      </c>
      <c r="C18" s="449">
        <f t="shared" si="0"/>
        <v>115</v>
      </c>
      <c r="D18" s="109">
        <f t="shared" si="1"/>
        <v>64</v>
      </c>
      <c r="E18" s="450">
        <f t="shared" si="2"/>
        <v>51</v>
      </c>
      <c r="F18" s="743"/>
      <c r="G18" s="585"/>
      <c r="H18" s="586"/>
      <c r="I18" s="587"/>
      <c r="J18" s="432">
        <v>5</v>
      </c>
      <c r="K18" s="108">
        <v>5</v>
      </c>
      <c r="L18" s="108">
        <v>5</v>
      </c>
      <c r="M18" s="108">
        <v>5</v>
      </c>
      <c r="N18" s="108">
        <v>5</v>
      </c>
      <c r="O18" s="108">
        <v>5</v>
      </c>
      <c r="P18" s="353">
        <v>6</v>
      </c>
      <c r="Q18" s="186">
        <v>5</v>
      </c>
      <c r="R18" s="155">
        <v>5</v>
      </c>
      <c r="S18" s="431">
        <v>5</v>
      </c>
      <c r="T18" s="432">
        <v>4</v>
      </c>
      <c r="U18" s="108">
        <v>4</v>
      </c>
      <c r="V18" s="353">
        <v>5</v>
      </c>
      <c r="W18" s="827"/>
      <c r="X18" s="831"/>
      <c r="Y18" s="832"/>
      <c r="Z18" s="433">
        <v>4</v>
      </c>
      <c r="AA18" s="155">
        <v>2</v>
      </c>
      <c r="AB18" s="108">
        <v>2</v>
      </c>
      <c r="AC18" s="108">
        <v>4</v>
      </c>
      <c r="AD18" s="108">
        <v>6</v>
      </c>
      <c r="AE18" s="108">
        <v>4</v>
      </c>
      <c r="AF18" s="108">
        <v>4</v>
      </c>
      <c r="AG18" s="108">
        <v>4</v>
      </c>
      <c r="AH18" s="108">
        <v>4</v>
      </c>
      <c r="AI18" s="108">
        <v>2</v>
      </c>
      <c r="AJ18" s="108">
        <v>4</v>
      </c>
      <c r="AK18" s="108">
        <v>4</v>
      </c>
      <c r="AL18" s="353">
        <v>7</v>
      </c>
      <c r="AM18" s="760"/>
      <c r="AN18" s="805"/>
      <c r="AO18" s="805"/>
      <c r="AP18" s="761"/>
      <c r="AQ18" s="757"/>
      <c r="AR18" s="838"/>
      <c r="AS18" s="839"/>
      <c r="AT18" s="839"/>
      <c r="AU18" s="839"/>
      <c r="AV18" s="839"/>
      <c r="AW18" s="840"/>
      <c r="AX18" s="249"/>
      <c r="AY18" s="247"/>
      <c r="AZ18" s="247"/>
      <c r="BA18" s="1"/>
    </row>
    <row r="19" spans="1:54" ht="63.75" thickBot="1" x14ac:dyDescent="0.3">
      <c r="A19" s="41">
        <v>8</v>
      </c>
      <c r="B19" s="607" t="s">
        <v>152</v>
      </c>
      <c r="C19" s="449">
        <f t="shared" si="0"/>
        <v>56</v>
      </c>
      <c r="D19" s="109">
        <f t="shared" si="1"/>
        <v>0</v>
      </c>
      <c r="E19" s="450">
        <f t="shared" si="2"/>
        <v>56</v>
      </c>
      <c r="F19" s="743"/>
      <c r="G19" s="585"/>
      <c r="H19" s="586"/>
      <c r="I19" s="587"/>
      <c r="J19" s="430"/>
      <c r="K19" s="108"/>
      <c r="L19" s="108"/>
      <c r="M19" s="108"/>
      <c r="N19" s="108"/>
      <c r="O19" s="108"/>
      <c r="P19" s="353"/>
      <c r="Q19" s="186"/>
      <c r="R19" s="155"/>
      <c r="S19" s="431"/>
      <c r="T19" s="432"/>
      <c r="U19" s="108"/>
      <c r="V19" s="353"/>
      <c r="W19" s="827"/>
      <c r="X19" s="831"/>
      <c r="Y19" s="832"/>
      <c r="Z19" s="433">
        <v>6</v>
      </c>
      <c r="AA19" s="155">
        <v>4</v>
      </c>
      <c r="AB19" s="108">
        <v>4</v>
      </c>
      <c r="AC19" s="108">
        <v>4</v>
      </c>
      <c r="AD19" s="108">
        <v>4</v>
      </c>
      <c r="AE19" s="108">
        <v>4</v>
      </c>
      <c r="AF19" s="108">
        <v>4</v>
      </c>
      <c r="AG19" s="108">
        <v>4</v>
      </c>
      <c r="AH19" s="108">
        <v>4</v>
      </c>
      <c r="AI19" s="108">
        <v>4</v>
      </c>
      <c r="AJ19" s="108">
        <v>4</v>
      </c>
      <c r="AK19" s="108">
        <v>4</v>
      </c>
      <c r="AL19" s="353">
        <v>6</v>
      </c>
      <c r="AM19" s="760"/>
      <c r="AN19" s="805"/>
      <c r="AO19" s="805"/>
      <c r="AP19" s="761"/>
      <c r="AQ19" s="757"/>
      <c r="AR19" s="838"/>
      <c r="AS19" s="839"/>
      <c r="AT19" s="839"/>
      <c r="AU19" s="839"/>
      <c r="AV19" s="839"/>
      <c r="AW19" s="840"/>
      <c r="AX19" s="247"/>
      <c r="AY19" s="247"/>
      <c r="AZ19" s="247"/>
      <c r="BA19" s="1"/>
    </row>
    <row r="20" spans="1:54" ht="32.25" thickBot="1" x14ac:dyDescent="0.3">
      <c r="A20" s="40">
        <v>9</v>
      </c>
      <c r="B20" s="607" t="s">
        <v>154</v>
      </c>
      <c r="C20" s="449">
        <f t="shared" si="0"/>
        <v>38</v>
      </c>
      <c r="D20" s="109">
        <f t="shared" si="1"/>
        <v>38</v>
      </c>
      <c r="E20" s="450">
        <f t="shared" si="2"/>
        <v>0</v>
      </c>
      <c r="F20" s="743"/>
      <c r="G20" s="585"/>
      <c r="H20" s="586"/>
      <c r="I20" s="587"/>
      <c r="J20" s="440">
        <v>4</v>
      </c>
      <c r="K20" s="108">
        <v>4</v>
      </c>
      <c r="L20" s="108">
        <v>4</v>
      </c>
      <c r="M20" s="108">
        <v>4</v>
      </c>
      <c r="N20" s="108">
        <v>4</v>
      </c>
      <c r="O20" s="108">
        <v>4</v>
      </c>
      <c r="P20" s="353">
        <v>2</v>
      </c>
      <c r="Q20" s="186">
        <v>2</v>
      </c>
      <c r="R20" s="155">
        <v>2</v>
      </c>
      <c r="S20" s="431">
        <v>2</v>
      </c>
      <c r="T20" s="432">
        <v>2</v>
      </c>
      <c r="U20" s="108">
        <v>2</v>
      </c>
      <c r="V20" s="353">
        <v>2</v>
      </c>
      <c r="W20" s="827"/>
      <c r="X20" s="831"/>
      <c r="Y20" s="832"/>
      <c r="Z20" s="433"/>
      <c r="AA20" s="155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353"/>
      <c r="AM20" s="760"/>
      <c r="AN20" s="805"/>
      <c r="AO20" s="805"/>
      <c r="AP20" s="761"/>
      <c r="AQ20" s="757"/>
      <c r="AR20" s="838"/>
      <c r="AS20" s="839"/>
      <c r="AT20" s="839"/>
      <c r="AU20" s="839"/>
      <c r="AV20" s="839"/>
      <c r="AW20" s="840"/>
      <c r="AX20" s="247"/>
      <c r="AY20" s="247"/>
      <c r="AZ20" s="247"/>
      <c r="BA20" s="1"/>
    </row>
    <row r="21" spans="1:54" ht="32.25" thickBot="1" x14ac:dyDescent="0.3">
      <c r="A21" s="41">
        <v>10</v>
      </c>
      <c r="B21" s="607" t="s">
        <v>155</v>
      </c>
      <c r="C21" s="449">
        <f t="shared" si="0"/>
        <v>126</v>
      </c>
      <c r="D21" s="109">
        <f t="shared" si="1"/>
        <v>63</v>
      </c>
      <c r="E21" s="450">
        <f t="shared" si="2"/>
        <v>63</v>
      </c>
      <c r="F21" s="743"/>
      <c r="G21" s="585"/>
      <c r="H21" s="586"/>
      <c r="I21" s="587"/>
      <c r="J21" s="440">
        <v>6</v>
      </c>
      <c r="K21" s="108">
        <v>6</v>
      </c>
      <c r="L21" s="108">
        <v>6</v>
      </c>
      <c r="M21" s="108">
        <v>6</v>
      </c>
      <c r="N21" s="108">
        <v>6</v>
      </c>
      <c r="O21" s="108">
        <v>6</v>
      </c>
      <c r="P21" s="353">
        <v>4</v>
      </c>
      <c r="Q21" s="186">
        <v>4</v>
      </c>
      <c r="R21" s="155">
        <v>4</v>
      </c>
      <c r="S21" s="431">
        <v>4</v>
      </c>
      <c r="T21" s="432">
        <v>3</v>
      </c>
      <c r="U21" s="108">
        <v>4</v>
      </c>
      <c r="V21" s="353">
        <v>4</v>
      </c>
      <c r="W21" s="827"/>
      <c r="X21" s="831"/>
      <c r="Y21" s="832"/>
      <c r="Z21" s="433">
        <v>6</v>
      </c>
      <c r="AA21" s="155">
        <v>6</v>
      </c>
      <c r="AB21" s="108">
        <v>6</v>
      </c>
      <c r="AC21" s="108">
        <v>6</v>
      </c>
      <c r="AD21" s="108">
        <v>6</v>
      </c>
      <c r="AE21" s="108">
        <v>5</v>
      </c>
      <c r="AF21" s="108">
        <v>4</v>
      </c>
      <c r="AG21" s="108">
        <v>4</v>
      </c>
      <c r="AH21" s="108">
        <v>4</v>
      </c>
      <c r="AI21" s="108">
        <v>4</v>
      </c>
      <c r="AJ21" s="108">
        <v>4</v>
      </c>
      <c r="AK21" s="108">
        <v>4</v>
      </c>
      <c r="AL21" s="353">
        <v>4</v>
      </c>
      <c r="AM21" s="760"/>
      <c r="AN21" s="805"/>
      <c r="AO21" s="805"/>
      <c r="AP21" s="761"/>
      <c r="AQ21" s="757"/>
      <c r="AR21" s="838"/>
      <c r="AS21" s="839"/>
      <c r="AT21" s="839"/>
      <c r="AU21" s="839"/>
      <c r="AV21" s="839"/>
      <c r="AW21" s="840"/>
      <c r="AX21" s="247"/>
      <c r="AY21" s="247"/>
      <c r="AZ21" s="247"/>
      <c r="BA21" s="1"/>
    </row>
    <row r="22" spans="1:54" ht="32.25" thickBot="1" x14ac:dyDescent="0.3">
      <c r="A22" s="40">
        <v>11</v>
      </c>
      <c r="B22" s="607" t="s">
        <v>156</v>
      </c>
      <c r="C22" s="449">
        <f t="shared" si="0"/>
        <v>54</v>
      </c>
      <c r="D22" s="109">
        <f t="shared" si="1"/>
        <v>0</v>
      </c>
      <c r="E22" s="450">
        <f t="shared" si="2"/>
        <v>54</v>
      </c>
      <c r="F22" s="743"/>
      <c r="G22" s="585"/>
      <c r="H22" s="586"/>
      <c r="I22" s="587"/>
      <c r="J22" s="440"/>
      <c r="K22" s="108"/>
      <c r="L22" s="108"/>
      <c r="M22" s="108"/>
      <c r="N22" s="108"/>
      <c r="O22" s="108"/>
      <c r="P22" s="353"/>
      <c r="Q22" s="186"/>
      <c r="R22" s="155"/>
      <c r="S22" s="431"/>
      <c r="T22" s="432"/>
      <c r="U22" s="108"/>
      <c r="V22" s="353"/>
      <c r="W22" s="827"/>
      <c r="X22" s="831"/>
      <c r="Y22" s="832"/>
      <c r="Z22" s="433">
        <v>6</v>
      </c>
      <c r="AA22" s="155">
        <v>6</v>
      </c>
      <c r="AB22" s="108">
        <v>6</v>
      </c>
      <c r="AC22" s="108">
        <v>4</v>
      </c>
      <c r="AD22" s="108">
        <v>4</v>
      </c>
      <c r="AE22" s="108">
        <v>4</v>
      </c>
      <c r="AF22" s="108">
        <v>4</v>
      </c>
      <c r="AG22" s="108">
        <v>4</v>
      </c>
      <c r="AH22" s="108">
        <v>4</v>
      </c>
      <c r="AI22" s="108">
        <v>4</v>
      </c>
      <c r="AJ22" s="108">
        <v>4</v>
      </c>
      <c r="AK22" s="108">
        <v>4</v>
      </c>
      <c r="AL22" s="353">
        <v>0</v>
      </c>
      <c r="AM22" s="760"/>
      <c r="AN22" s="805"/>
      <c r="AO22" s="805"/>
      <c r="AP22" s="761"/>
      <c r="AQ22" s="757"/>
      <c r="AR22" s="838"/>
      <c r="AS22" s="839"/>
      <c r="AT22" s="839"/>
      <c r="AU22" s="839"/>
      <c r="AV22" s="839"/>
      <c r="AW22" s="840"/>
      <c r="AX22" s="247"/>
      <c r="AY22" s="247"/>
      <c r="AZ22" s="247"/>
      <c r="BA22" s="1"/>
    </row>
    <row r="23" spans="1:54" ht="32.25" thickBot="1" x14ac:dyDescent="0.3">
      <c r="A23" s="41">
        <v>12</v>
      </c>
      <c r="B23" s="607" t="s">
        <v>157</v>
      </c>
      <c r="C23" s="449">
        <f t="shared" si="0"/>
        <v>50</v>
      </c>
      <c r="D23" s="109">
        <f t="shared" si="1"/>
        <v>16</v>
      </c>
      <c r="E23" s="450">
        <f t="shared" si="2"/>
        <v>34</v>
      </c>
      <c r="F23" s="743"/>
      <c r="G23" s="585"/>
      <c r="H23" s="586"/>
      <c r="I23" s="587"/>
      <c r="J23" s="440">
        <v>1</v>
      </c>
      <c r="K23" s="108">
        <v>1</v>
      </c>
      <c r="L23" s="108">
        <v>1</v>
      </c>
      <c r="M23" s="108">
        <v>1</v>
      </c>
      <c r="N23" s="108">
        <v>1</v>
      </c>
      <c r="O23" s="108">
        <v>1</v>
      </c>
      <c r="P23" s="353">
        <v>1</v>
      </c>
      <c r="Q23" s="186">
        <v>1</v>
      </c>
      <c r="R23" s="155">
        <v>1</v>
      </c>
      <c r="S23" s="431">
        <v>2</v>
      </c>
      <c r="T23" s="432">
        <v>2</v>
      </c>
      <c r="U23" s="108">
        <v>2</v>
      </c>
      <c r="V23" s="353">
        <v>1</v>
      </c>
      <c r="W23" s="827"/>
      <c r="X23" s="831"/>
      <c r="Y23" s="832"/>
      <c r="Z23" s="433">
        <v>4</v>
      </c>
      <c r="AA23" s="155">
        <v>4</v>
      </c>
      <c r="AB23" s="108">
        <v>4</v>
      </c>
      <c r="AC23" s="108">
        <v>4</v>
      </c>
      <c r="AD23" s="108">
        <v>2</v>
      </c>
      <c r="AE23" s="108">
        <v>3</v>
      </c>
      <c r="AF23" s="108">
        <v>4</v>
      </c>
      <c r="AG23" s="108">
        <v>2</v>
      </c>
      <c r="AH23" s="108">
        <v>1</v>
      </c>
      <c r="AI23" s="108">
        <v>2</v>
      </c>
      <c r="AJ23" s="108">
        <v>1</v>
      </c>
      <c r="AK23" s="108">
        <v>2</v>
      </c>
      <c r="AL23" s="353">
        <v>1</v>
      </c>
      <c r="AM23" s="760"/>
      <c r="AN23" s="805"/>
      <c r="AO23" s="805"/>
      <c r="AP23" s="761"/>
      <c r="AQ23" s="757"/>
      <c r="AR23" s="838"/>
      <c r="AS23" s="839"/>
      <c r="AT23" s="839"/>
      <c r="AU23" s="839"/>
      <c r="AV23" s="839"/>
      <c r="AW23" s="840"/>
      <c r="AX23" s="247"/>
      <c r="AY23" s="247"/>
      <c r="AZ23" s="247"/>
      <c r="BA23" s="1"/>
    </row>
    <row r="24" spans="1:54" ht="32.25" thickBot="1" x14ac:dyDescent="0.3">
      <c r="A24" s="40">
        <v>13</v>
      </c>
      <c r="B24" s="607" t="s">
        <v>158</v>
      </c>
      <c r="C24" s="449">
        <f t="shared" si="0"/>
        <v>34</v>
      </c>
      <c r="D24" s="109">
        <f t="shared" si="1"/>
        <v>0</v>
      </c>
      <c r="E24" s="450">
        <f t="shared" si="2"/>
        <v>34</v>
      </c>
      <c r="F24" s="743"/>
      <c r="G24" s="585"/>
      <c r="H24" s="586"/>
      <c r="I24" s="587"/>
      <c r="J24" s="432"/>
      <c r="K24" s="108"/>
      <c r="L24" s="108"/>
      <c r="M24" s="108"/>
      <c r="N24" s="108"/>
      <c r="O24" s="108"/>
      <c r="P24" s="353"/>
      <c r="Q24" s="186"/>
      <c r="R24" s="155"/>
      <c r="S24" s="431"/>
      <c r="T24" s="432"/>
      <c r="U24" s="108"/>
      <c r="V24" s="353"/>
      <c r="W24" s="827"/>
      <c r="X24" s="831"/>
      <c r="Y24" s="832"/>
      <c r="Z24" s="433"/>
      <c r="AA24" s="155">
        <v>3</v>
      </c>
      <c r="AB24" s="108">
        <v>3</v>
      </c>
      <c r="AC24" s="108">
        <v>3</v>
      </c>
      <c r="AD24" s="108">
        <v>3</v>
      </c>
      <c r="AE24" s="108">
        <v>3</v>
      </c>
      <c r="AF24" s="108">
        <v>3</v>
      </c>
      <c r="AG24" s="108">
        <v>3</v>
      </c>
      <c r="AH24" s="108">
        <v>3</v>
      </c>
      <c r="AI24" s="108">
        <v>3</v>
      </c>
      <c r="AJ24" s="108">
        <v>3</v>
      </c>
      <c r="AK24" s="108">
        <v>2</v>
      </c>
      <c r="AL24" s="353">
        <v>2</v>
      </c>
      <c r="AM24" s="760"/>
      <c r="AN24" s="805"/>
      <c r="AO24" s="805"/>
      <c r="AP24" s="761"/>
      <c r="AQ24" s="757"/>
      <c r="AR24" s="838"/>
      <c r="AS24" s="839"/>
      <c r="AT24" s="839"/>
      <c r="AU24" s="839"/>
      <c r="AV24" s="839"/>
      <c r="AW24" s="840"/>
      <c r="AX24" s="247"/>
      <c r="AY24" s="247"/>
      <c r="AZ24" s="247"/>
      <c r="BA24" s="1"/>
    </row>
    <row r="25" spans="1:54" ht="48" thickBot="1" x14ac:dyDescent="0.3">
      <c r="A25" s="41">
        <v>14</v>
      </c>
      <c r="B25" s="607" t="s">
        <v>159</v>
      </c>
      <c r="C25" s="449">
        <f t="shared" si="0"/>
        <v>39</v>
      </c>
      <c r="D25" s="109">
        <f t="shared" si="1"/>
        <v>39</v>
      </c>
      <c r="E25" s="450">
        <f t="shared" si="2"/>
        <v>0</v>
      </c>
      <c r="F25" s="743"/>
      <c r="G25" s="585"/>
      <c r="H25" s="586"/>
      <c r="I25" s="587"/>
      <c r="J25" s="432">
        <v>3</v>
      </c>
      <c r="K25" s="108">
        <v>3</v>
      </c>
      <c r="L25" s="108">
        <v>3</v>
      </c>
      <c r="M25" s="108">
        <v>3</v>
      </c>
      <c r="N25" s="108">
        <v>3</v>
      </c>
      <c r="O25" s="108">
        <v>3</v>
      </c>
      <c r="P25" s="353">
        <v>3</v>
      </c>
      <c r="Q25" s="186">
        <v>3</v>
      </c>
      <c r="R25" s="155">
        <v>3</v>
      </c>
      <c r="S25" s="431">
        <v>3</v>
      </c>
      <c r="T25" s="432">
        <v>3</v>
      </c>
      <c r="U25" s="108">
        <v>3</v>
      </c>
      <c r="V25" s="353">
        <v>3</v>
      </c>
      <c r="W25" s="827"/>
      <c r="X25" s="831"/>
      <c r="Y25" s="832"/>
      <c r="Z25" s="433"/>
      <c r="AA25" s="155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353"/>
      <c r="AM25" s="760"/>
      <c r="AN25" s="805"/>
      <c r="AO25" s="805"/>
      <c r="AP25" s="761"/>
      <c r="AQ25" s="757"/>
      <c r="AR25" s="838"/>
      <c r="AS25" s="839"/>
      <c r="AT25" s="839"/>
      <c r="AU25" s="839"/>
      <c r="AV25" s="839"/>
      <c r="AW25" s="840"/>
      <c r="AX25" s="247"/>
      <c r="AY25" s="247"/>
      <c r="AZ25" s="247"/>
      <c r="BA25" s="1"/>
    </row>
    <row r="26" spans="1:54" ht="48" thickBot="1" x14ac:dyDescent="0.3">
      <c r="A26" s="40">
        <v>15</v>
      </c>
      <c r="B26" s="607" t="s">
        <v>160</v>
      </c>
      <c r="C26" s="449">
        <f t="shared" si="0"/>
        <v>116</v>
      </c>
      <c r="D26" s="109">
        <f t="shared" si="1"/>
        <v>76</v>
      </c>
      <c r="E26" s="450">
        <f t="shared" si="2"/>
        <v>40</v>
      </c>
      <c r="F26" s="743"/>
      <c r="G26" s="585"/>
      <c r="H26" s="586"/>
      <c r="I26" s="587"/>
      <c r="J26" s="432">
        <v>6</v>
      </c>
      <c r="K26" s="108">
        <v>6</v>
      </c>
      <c r="L26" s="108">
        <v>6</v>
      </c>
      <c r="M26" s="108">
        <v>6</v>
      </c>
      <c r="N26" s="108">
        <v>6</v>
      </c>
      <c r="O26" s="108">
        <v>6</v>
      </c>
      <c r="P26" s="353">
        <v>6</v>
      </c>
      <c r="Q26" s="186">
        <v>6</v>
      </c>
      <c r="R26" s="155">
        <v>6</v>
      </c>
      <c r="S26" s="431">
        <v>6</v>
      </c>
      <c r="T26" s="432">
        <v>6</v>
      </c>
      <c r="U26" s="108">
        <v>5</v>
      </c>
      <c r="V26" s="353">
        <v>5</v>
      </c>
      <c r="W26" s="827"/>
      <c r="X26" s="831"/>
      <c r="Y26" s="832"/>
      <c r="Z26" s="433">
        <v>2</v>
      </c>
      <c r="AA26" s="155">
        <v>2</v>
      </c>
      <c r="AB26" s="108">
        <v>2</v>
      </c>
      <c r="AC26" s="108">
        <v>2</v>
      </c>
      <c r="AD26" s="108">
        <v>2</v>
      </c>
      <c r="AE26" s="108">
        <v>4</v>
      </c>
      <c r="AF26" s="108">
        <v>4</v>
      </c>
      <c r="AG26" s="108">
        <v>4</v>
      </c>
      <c r="AH26" s="108">
        <v>4</v>
      </c>
      <c r="AI26" s="108">
        <v>4</v>
      </c>
      <c r="AJ26" s="108">
        <v>2</v>
      </c>
      <c r="AK26" s="108">
        <v>4</v>
      </c>
      <c r="AL26" s="353">
        <v>4</v>
      </c>
      <c r="AM26" s="760"/>
      <c r="AN26" s="805"/>
      <c r="AO26" s="805"/>
      <c r="AP26" s="761"/>
      <c r="AQ26" s="757"/>
      <c r="AR26" s="838"/>
      <c r="AS26" s="839"/>
      <c r="AT26" s="839"/>
      <c r="AU26" s="839"/>
      <c r="AV26" s="839"/>
      <c r="AW26" s="840"/>
      <c r="AX26" s="247"/>
      <c r="AY26" s="247"/>
      <c r="AZ26" s="247"/>
      <c r="BA26" s="1"/>
    </row>
    <row r="27" spans="1:54" ht="32.25" thickBot="1" x14ac:dyDescent="0.3">
      <c r="A27" s="41">
        <v>16</v>
      </c>
      <c r="B27" s="608" t="s">
        <v>161</v>
      </c>
      <c r="C27" s="449">
        <f t="shared" si="0"/>
        <v>24</v>
      </c>
      <c r="D27" s="109">
        <f t="shared" si="1"/>
        <v>24</v>
      </c>
      <c r="E27" s="450">
        <f t="shared" si="2"/>
        <v>0</v>
      </c>
      <c r="F27" s="743"/>
      <c r="G27" s="588"/>
      <c r="H27" s="589"/>
      <c r="I27" s="590"/>
      <c r="J27" s="441">
        <v>2</v>
      </c>
      <c r="K27" s="119">
        <v>2</v>
      </c>
      <c r="L27" s="119">
        <v>2</v>
      </c>
      <c r="M27" s="119">
        <v>2</v>
      </c>
      <c r="N27" s="119">
        <v>2</v>
      </c>
      <c r="O27" s="119">
        <v>2</v>
      </c>
      <c r="P27" s="354">
        <v>2</v>
      </c>
      <c r="Q27" s="442">
        <v>2</v>
      </c>
      <c r="R27" s="443">
        <v>2</v>
      </c>
      <c r="S27" s="444"/>
      <c r="T27" s="441">
        <v>2</v>
      </c>
      <c r="U27" s="119">
        <v>2</v>
      </c>
      <c r="V27" s="354">
        <v>2</v>
      </c>
      <c r="W27" s="828"/>
      <c r="X27" s="833"/>
      <c r="Y27" s="834"/>
      <c r="Z27" s="445"/>
      <c r="AA27" s="443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354"/>
      <c r="AM27" s="806"/>
      <c r="AN27" s="807"/>
      <c r="AO27" s="807"/>
      <c r="AP27" s="808"/>
      <c r="AQ27" s="796"/>
      <c r="AR27" s="841"/>
      <c r="AS27" s="842"/>
      <c r="AT27" s="842"/>
      <c r="AU27" s="842"/>
      <c r="AV27" s="842"/>
      <c r="AW27" s="843"/>
      <c r="AX27" s="247"/>
      <c r="AY27" s="247"/>
      <c r="AZ27" s="247"/>
      <c r="BA27" s="1"/>
    </row>
    <row r="28" spans="1:54" ht="18" customHeight="1" thickBot="1" x14ac:dyDescent="0.3">
      <c r="A28" s="738"/>
      <c r="B28" s="617" t="s">
        <v>88</v>
      </c>
      <c r="C28" s="449">
        <f t="shared" si="0"/>
        <v>936</v>
      </c>
      <c r="D28" s="111">
        <f>SUM(D12:D27)</f>
        <v>468</v>
      </c>
      <c r="E28" s="450">
        <f>SUM(E12:E27)</f>
        <v>468</v>
      </c>
      <c r="F28" s="739"/>
      <c r="G28" s="710"/>
      <c r="H28" s="821"/>
      <c r="I28" s="711"/>
      <c r="J28" s="580">
        <f t="shared" ref="J28:V28" si="3">SUM(J12:J27)</f>
        <v>36</v>
      </c>
      <c r="K28" s="80">
        <f t="shared" si="3"/>
        <v>36</v>
      </c>
      <c r="L28" s="80">
        <f t="shared" si="3"/>
        <v>36</v>
      </c>
      <c r="M28" s="80">
        <f t="shared" si="3"/>
        <v>36</v>
      </c>
      <c r="N28" s="80">
        <f t="shared" si="3"/>
        <v>36</v>
      </c>
      <c r="O28" s="80">
        <f t="shared" si="3"/>
        <v>36</v>
      </c>
      <c r="P28" s="80">
        <f t="shared" si="3"/>
        <v>36</v>
      </c>
      <c r="Q28" s="80">
        <f t="shared" si="3"/>
        <v>36</v>
      </c>
      <c r="R28" s="80">
        <f t="shared" si="3"/>
        <v>36</v>
      </c>
      <c r="S28" s="80">
        <f t="shared" si="3"/>
        <v>36</v>
      </c>
      <c r="T28" s="80">
        <f t="shared" si="3"/>
        <v>36</v>
      </c>
      <c r="U28" s="80">
        <f t="shared" si="3"/>
        <v>36</v>
      </c>
      <c r="V28" s="78">
        <f t="shared" si="3"/>
        <v>36</v>
      </c>
      <c r="W28" s="79"/>
      <c r="X28" s="769"/>
      <c r="Y28" s="770"/>
      <c r="Z28" s="43">
        <f>SUM(Z12:Z27)</f>
        <v>36</v>
      </c>
      <c r="AA28" s="43">
        <f t="shared" ref="AA28:AL28" si="4">SUM(AA12:AA27)</f>
        <v>36</v>
      </c>
      <c r="AB28" s="43">
        <f t="shared" si="4"/>
        <v>36</v>
      </c>
      <c r="AC28" s="43">
        <f t="shared" si="4"/>
        <v>36</v>
      </c>
      <c r="AD28" s="43">
        <f t="shared" si="4"/>
        <v>36</v>
      </c>
      <c r="AE28" s="162">
        <f t="shared" si="4"/>
        <v>36</v>
      </c>
      <c r="AF28" s="162">
        <f t="shared" si="4"/>
        <v>36</v>
      </c>
      <c r="AG28" s="162">
        <f t="shared" si="4"/>
        <v>36</v>
      </c>
      <c r="AH28" s="162">
        <f t="shared" si="4"/>
        <v>36</v>
      </c>
      <c r="AI28" s="43">
        <f t="shared" si="4"/>
        <v>36</v>
      </c>
      <c r="AJ28" s="43">
        <f t="shared" si="4"/>
        <v>36</v>
      </c>
      <c r="AK28" s="43">
        <f t="shared" si="4"/>
        <v>36</v>
      </c>
      <c r="AL28" s="43">
        <f t="shared" si="4"/>
        <v>36</v>
      </c>
      <c r="AM28" s="769"/>
      <c r="AN28" s="825"/>
      <c r="AO28" s="825"/>
      <c r="AP28" s="825"/>
      <c r="AQ28" s="79"/>
      <c r="AR28" s="769"/>
      <c r="AS28" s="825"/>
      <c r="AT28" s="825"/>
      <c r="AU28" s="825"/>
      <c r="AV28" s="825"/>
      <c r="AW28" s="770"/>
      <c r="AX28" s="247"/>
      <c r="AY28" s="247"/>
      <c r="AZ28" s="247"/>
      <c r="BA28" s="1"/>
    </row>
    <row r="29" spans="1:54" ht="16.5" thickBot="1" x14ac:dyDescent="0.3">
      <c r="A29" s="739"/>
      <c r="B29" s="618" t="s">
        <v>92</v>
      </c>
      <c r="C29" s="446">
        <f>C28/26</f>
        <v>36</v>
      </c>
      <c r="D29" s="447">
        <f>D28/13</f>
        <v>36</v>
      </c>
      <c r="E29" s="448">
        <f>E28/13</f>
        <v>36</v>
      </c>
      <c r="F29" s="287"/>
      <c r="G29" s="703" t="s">
        <v>92</v>
      </c>
      <c r="H29" s="704"/>
      <c r="I29" s="704"/>
      <c r="J29" s="704"/>
      <c r="K29" s="704"/>
      <c r="L29" s="704"/>
      <c r="M29" s="704"/>
      <c r="N29" s="704"/>
      <c r="O29" s="704"/>
      <c r="P29" s="704"/>
      <c r="Q29" s="704"/>
      <c r="R29" s="704"/>
      <c r="S29" s="704"/>
      <c r="T29" s="704"/>
      <c r="U29" s="704"/>
      <c r="V29" s="704"/>
      <c r="W29" s="704"/>
      <c r="X29" s="704"/>
      <c r="Y29" s="704"/>
      <c r="Z29" s="704"/>
      <c r="AA29" s="704"/>
      <c r="AB29" s="704"/>
      <c r="AC29" s="704"/>
      <c r="AD29" s="704"/>
      <c r="AE29" s="704"/>
      <c r="AF29" s="704"/>
      <c r="AG29" s="704"/>
      <c r="AH29" s="704"/>
      <c r="AI29" s="704"/>
      <c r="AJ29" s="704"/>
      <c r="AK29" s="704"/>
      <c r="AL29" s="704"/>
      <c r="AM29" s="704"/>
      <c r="AN29" s="704"/>
      <c r="AO29" s="704"/>
      <c r="AP29" s="704"/>
      <c r="AQ29" s="704"/>
      <c r="AR29" s="704"/>
      <c r="AS29" s="704"/>
      <c r="AT29" s="704"/>
      <c r="AU29" s="704"/>
      <c r="AV29" s="704"/>
      <c r="AW29" s="705"/>
      <c r="AX29" s="247"/>
      <c r="AY29" s="247"/>
      <c r="AZ29" s="247"/>
      <c r="BA29" s="1"/>
    </row>
    <row r="30" spans="1:54" ht="24.75" customHeight="1" thickBot="1" x14ac:dyDescent="0.3">
      <c r="A30" s="1"/>
      <c r="B30" s="317" t="s">
        <v>100</v>
      </c>
      <c r="C30" s="278"/>
      <c r="D30" s="279"/>
      <c r="E30" s="279"/>
      <c r="F30" s="279"/>
      <c r="G30" s="279"/>
      <c r="H30" s="279"/>
      <c r="I30" s="279"/>
      <c r="J30" s="560" t="s">
        <v>70</v>
      </c>
      <c r="K30" s="847" t="s">
        <v>71</v>
      </c>
      <c r="L30" s="848"/>
      <c r="M30" s="848"/>
      <c r="N30" s="849"/>
      <c r="O30" s="283"/>
      <c r="P30" s="283"/>
      <c r="Q30" s="283"/>
      <c r="R30" s="561" t="s">
        <v>35</v>
      </c>
      <c r="S30" s="850" t="s">
        <v>40</v>
      </c>
      <c r="T30" s="851"/>
      <c r="U30" s="248"/>
      <c r="V30" s="248"/>
      <c r="W30" s="248"/>
      <c r="X30" s="562" t="s">
        <v>34</v>
      </c>
      <c r="Y30" s="850" t="s">
        <v>41</v>
      </c>
      <c r="Z30" s="850"/>
      <c r="AA30" s="851"/>
      <c r="AB30" s="248"/>
      <c r="AC30" s="248"/>
      <c r="AD30" s="248"/>
      <c r="AE30" s="473" t="s">
        <v>36</v>
      </c>
      <c r="AF30" s="847" t="s">
        <v>128</v>
      </c>
      <c r="AG30" s="848"/>
      <c r="AH30" s="848"/>
      <c r="AI30" s="849"/>
      <c r="AJ30" s="248"/>
      <c r="AK30" s="248"/>
      <c r="AL30" s="563" t="s">
        <v>39</v>
      </c>
      <c r="AM30" s="815" t="s">
        <v>72</v>
      </c>
      <c r="AN30" s="816"/>
      <c r="AO30" s="816"/>
      <c r="AP30" s="817"/>
      <c r="AQ30" s="74"/>
      <c r="AR30" s="248"/>
      <c r="AS30" s="248"/>
      <c r="AT30" s="591" t="s">
        <v>73</v>
      </c>
      <c r="AU30" s="818" t="s">
        <v>73</v>
      </c>
      <c r="AV30" s="819"/>
      <c r="AW30" s="820"/>
      <c r="AX30" s="247"/>
      <c r="AY30" s="247"/>
      <c r="AZ30" s="247"/>
      <c r="BA30" s="1"/>
    </row>
    <row r="31" spans="1:54" x14ac:dyDescent="0.25">
      <c r="A31" s="1"/>
      <c r="B31" s="592" t="s">
        <v>101</v>
      </c>
      <c r="C31" s="247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247"/>
      <c r="P31" s="247"/>
      <c r="Q31" s="247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247"/>
      <c r="AY31" s="247"/>
      <c r="AZ31" s="247"/>
      <c r="BA31" s="1"/>
      <c r="BB31" s="16"/>
    </row>
    <row r="32" spans="1:54" x14ac:dyDescent="0.25">
      <c r="A32" s="1"/>
      <c r="B32" s="88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247"/>
      <c r="P32" s="247"/>
      <c r="Q32" s="247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</row>
    <row r="33" spans="1:54" x14ac:dyDescent="0.25">
      <c r="A33" s="1"/>
      <c r="B33" s="88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247"/>
      <c r="P33" s="247"/>
      <c r="Q33" s="247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</row>
    <row r="34" spans="1:54" x14ac:dyDescent="0.25">
      <c r="A34" s="1"/>
      <c r="B34" s="88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247"/>
      <c r="P34" s="247"/>
      <c r="Q34" s="247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</row>
    <row r="35" spans="1:54" x14ac:dyDescent="0.25">
      <c r="A35" s="1"/>
      <c r="B35" s="88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245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</row>
    <row r="36" spans="1:54" x14ac:dyDescent="0.25">
      <c r="A36" s="1"/>
      <c r="B36" s="88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245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</row>
    <row r="37" spans="1:54" x14ac:dyDescent="0.25">
      <c r="A37" s="1"/>
      <c r="B37" s="88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245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</row>
    <row r="38" spans="1:54" x14ac:dyDescent="0.25">
      <c r="A38" s="1"/>
      <c r="B38" s="88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245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</row>
    <row r="39" spans="1:54" x14ac:dyDescent="0.25">
      <c r="A39" s="1"/>
      <c r="B39" s="88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245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</row>
    <row r="40" spans="1:54" x14ac:dyDescent="0.25">
      <c r="A40" s="1"/>
      <c r="B40" s="88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245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</row>
    <row r="41" spans="1:54" x14ac:dyDescent="0.25">
      <c r="A41" s="1"/>
      <c r="B41" s="88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245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</row>
    <row r="42" spans="1:54" x14ac:dyDescent="0.25">
      <c r="A42" s="1"/>
      <c r="B42" s="88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245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</row>
    <row r="43" spans="1:54" x14ac:dyDescent="0.25">
      <c r="A43" s="1"/>
      <c r="B43" s="88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245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</row>
    <row r="44" spans="1:54" x14ac:dyDescent="0.25">
      <c r="A44" s="1"/>
      <c r="B44" s="88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245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</row>
    <row r="45" spans="1:54" x14ac:dyDescent="0.25">
      <c r="A45" s="1"/>
      <c r="B45" s="88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245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</row>
    <row r="46" spans="1:54" x14ac:dyDescent="0.25">
      <c r="A46" s="1"/>
      <c r="B46" s="88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245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</row>
    <row r="47" spans="1:54" x14ac:dyDescent="0.25">
      <c r="A47" s="1"/>
      <c r="B47" s="88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245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</row>
    <row r="48" spans="1:54" x14ac:dyDescent="0.25">
      <c r="A48" s="1"/>
      <c r="B48" s="88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245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</row>
    <row r="49" spans="1:54" x14ac:dyDescent="0.25">
      <c r="A49" s="1"/>
      <c r="B49" s="88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245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</row>
    <row r="50" spans="1:54" x14ac:dyDescent="0.25">
      <c r="A50" s="1"/>
      <c r="B50" s="88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245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</row>
    <row r="51" spans="1:54" x14ac:dyDescent="0.25">
      <c r="A51" s="1"/>
      <c r="B51" s="88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245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</row>
    <row r="52" spans="1:54" x14ac:dyDescent="0.25">
      <c r="A52" s="1"/>
      <c r="B52" s="88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245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</row>
    <row r="53" spans="1:54" x14ac:dyDescent="0.25">
      <c r="A53" s="1"/>
      <c r="B53" s="88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245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</row>
    <row r="54" spans="1:54" x14ac:dyDescent="0.25">
      <c r="A54" s="1"/>
      <c r="B54" s="88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245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</row>
    <row r="55" spans="1:54" x14ac:dyDescent="0.25">
      <c r="A55" s="1"/>
      <c r="B55" s="88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245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</row>
    <row r="56" spans="1:54" x14ac:dyDescent="0.25">
      <c r="A56" s="1"/>
      <c r="B56" s="88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245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</row>
    <row r="57" spans="1:54" x14ac:dyDescent="0.25">
      <c r="A57" s="1"/>
      <c r="B57" s="88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245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</row>
    <row r="58" spans="1:54" x14ac:dyDescent="0.25">
      <c r="A58" s="1"/>
      <c r="B58" s="88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245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</row>
    <row r="59" spans="1:54" x14ac:dyDescent="0.25">
      <c r="A59" s="1"/>
      <c r="B59" s="88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245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</row>
    <row r="60" spans="1:54" x14ac:dyDescent="0.25">
      <c r="A60" s="1"/>
      <c r="B60" s="88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245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</row>
    <row r="61" spans="1:54" x14ac:dyDescent="0.25">
      <c r="A61" s="1"/>
      <c r="B61" s="88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245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</row>
    <row r="62" spans="1:54" x14ac:dyDescent="0.25">
      <c r="A62" s="1"/>
      <c r="B62" s="88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245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</row>
    <row r="63" spans="1:54" x14ac:dyDescent="0.25">
      <c r="A63" s="1"/>
      <c r="B63" s="88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245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</row>
    <row r="64" spans="1:54" x14ac:dyDescent="0.25">
      <c r="A64" s="1"/>
      <c r="B64" s="88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245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</row>
    <row r="65" spans="1:54" x14ac:dyDescent="0.25">
      <c r="A65" s="1"/>
      <c r="B65" s="88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245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</row>
    <row r="66" spans="1:54" x14ac:dyDescent="0.25">
      <c r="A66" s="1"/>
      <c r="B66" s="88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245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</row>
    <row r="67" spans="1:54" x14ac:dyDescent="0.25">
      <c r="A67" s="1"/>
      <c r="B67" s="88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245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</row>
    <row r="68" spans="1:54" x14ac:dyDescent="0.25">
      <c r="A68" s="1"/>
      <c r="B68" s="88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245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</row>
    <row r="69" spans="1:54" x14ac:dyDescent="0.25">
      <c r="A69" s="1"/>
      <c r="B69" s="88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245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</row>
    <row r="70" spans="1:54" x14ac:dyDescent="0.25">
      <c r="A70" s="1"/>
      <c r="B70" s="88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245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</row>
    <row r="71" spans="1:54" x14ac:dyDescent="0.25">
      <c r="A71" s="1"/>
      <c r="B71" s="88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245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</row>
    <row r="72" spans="1:54" x14ac:dyDescent="0.25">
      <c r="A72" s="1"/>
      <c r="B72" s="88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245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</row>
    <row r="73" spans="1:54" x14ac:dyDescent="0.25">
      <c r="A73" s="1"/>
      <c r="B73" s="88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245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</row>
    <row r="74" spans="1:54" x14ac:dyDescent="0.25">
      <c r="A74" s="1"/>
      <c r="B74" s="88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245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</row>
    <row r="75" spans="1:54" x14ac:dyDescent="0.25">
      <c r="A75" s="1"/>
      <c r="B75" s="88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245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</row>
    <row r="76" spans="1:54" x14ac:dyDescent="0.25">
      <c r="A76" s="1"/>
      <c r="B76" s="88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245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</row>
    <row r="77" spans="1:54" x14ac:dyDescent="0.25">
      <c r="A77" s="1"/>
      <c r="B77" s="88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245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</row>
    <row r="78" spans="1:54" x14ac:dyDescent="0.25">
      <c r="A78" s="1"/>
      <c r="B78" s="88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245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</row>
    <row r="79" spans="1:54" x14ac:dyDescent="0.25">
      <c r="A79" s="5"/>
      <c r="B79" s="89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7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23"/>
      <c r="AX79" s="1"/>
      <c r="AY79" s="1"/>
      <c r="AZ79" s="1"/>
      <c r="BA79" s="1"/>
      <c r="BB79" s="5"/>
    </row>
    <row r="80" spans="1:54" x14ac:dyDescent="0.25">
      <c r="AW80" s="3"/>
      <c r="AX80" s="1"/>
      <c r="AY80" s="1"/>
      <c r="AZ80" s="1"/>
      <c r="BA80" s="1"/>
    </row>
    <row r="81" spans="49:53" x14ac:dyDescent="0.25">
      <c r="AW81" s="3"/>
      <c r="AX81" s="1"/>
      <c r="AY81" s="1"/>
      <c r="AZ81" s="1"/>
      <c r="BA81" s="1"/>
    </row>
    <row r="82" spans="49:53" x14ac:dyDescent="0.25">
      <c r="AW82" s="3"/>
      <c r="AX82" s="1"/>
      <c r="AY82" s="1"/>
      <c r="AZ82" s="1"/>
      <c r="BA82" s="1"/>
    </row>
    <row r="83" spans="49:53" x14ac:dyDescent="0.25">
      <c r="AW83" s="3"/>
      <c r="AX83" s="1"/>
      <c r="AY83" s="1"/>
      <c r="AZ83" s="1"/>
      <c r="BA83" s="1"/>
    </row>
    <row r="84" spans="49:53" x14ac:dyDescent="0.25">
      <c r="AW84" s="3"/>
      <c r="AX84" s="1"/>
      <c r="AY84" s="1"/>
      <c r="AZ84" s="1"/>
      <c r="BA84" s="1"/>
    </row>
    <row r="85" spans="49:53" x14ac:dyDescent="0.25">
      <c r="AW85" s="3"/>
      <c r="AX85" s="1"/>
      <c r="AY85" s="1"/>
      <c r="AZ85" s="1"/>
      <c r="BA85" s="1"/>
    </row>
    <row r="86" spans="49:53" x14ac:dyDescent="0.25">
      <c r="AW86" s="3"/>
      <c r="AX86" s="1"/>
      <c r="AY86" s="1"/>
      <c r="AZ86" s="1"/>
      <c r="BA86" s="1"/>
    </row>
    <row r="87" spans="49:53" x14ac:dyDescent="0.25">
      <c r="AW87" s="3"/>
      <c r="AX87" s="1"/>
      <c r="AY87" s="1"/>
      <c r="AZ87" s="1"/>
      <c r="BA87" s="1"/>
    </row>
    <row r="88" spans="49:53" x14ac:dyDescent="0.25">
      <c r="AW88" s="3"/>
      <c r="AX88" s="1"/>
      <c r="AY88" s="1"/>
      <c r="AZ88" s="1"/>
      <c r="BA88" s="1"/>
    </row>
    <row r="89" spans="49:53" x14ac:dyDescent="0.25">
      <c r="AW89" s="3"/>
      <c r="AX89" s="1"/>
      <c r="AY89" s="1"/>
      <c r="AZ89" s="1"/>
      <c r="BA89" s="1"/>
    </row>
    <row r="90" spans="49:53" x14ac:dyDescent="0.25">
      <c r="AW90" s="3"/>
      <c r="AX90" s="1"/>
      <c r="AY90" s="1"/>
      <c r="AZ90" s="1"/>
      <c r="BA90" s="1"/>
    </row>
    <row r="91" spans="49:53" x14ac:dyDescent="0.25">
      <c r="AW91" s="3"/>
      <c r="AX91" s="1"/>
      <c r="AY91" s="1"/>
      <c r="AZ91" s="1"/>
      <c r="BA91" s="1"/>
    </row>
    <row r="92" spans="49:53" x14ac:dyDescent="0.25">
      <c r="AW92" s="3"/>
      <c r="AX92" s="1"/>
      <c r="AY92" s="1"/>
      <c r="AZ92" s="1"/>
      <c r="BA92" s="1"/>
    </row>
    <row r="93" spans="49:53" x14ac:dyDescent="0.25">
      <c r="AW93" s="3"/>
      <c r="AX93" s="1"/>
      <c r="AY93" s="1"/>
      <c r="AZ93" s="1"/>
      <c r="BA93" s="1"/>
    </row>
  </sheetData>
  <mergeCells count="42">
    <mergeCell ref="C3:C11"/>
    <mergeCell ref="A3:A11"/>
    <mergeCell ref="B3:B11"/>
    <mergeCell ref="D3:D11"/>
    <mergeCell ref="E3:E11"/>
    <mergeCell ref="A2:AW2"/>
    <mergeCell ref="F12:F28"/>
    <mergeCell ref="G29:AW29"/>
    <mergeCell ref="G10:V10"/>
    <mergeCell ref="G3:K3"/>
    <mergeCell ref="Z10:AL10"/>
    <mergeCell ref="L3:O3"/>
    <mergeCell ref="P3:S3"/>
    <mergeCell ref="T3:W3"/>
    <mergeCell ref="X3:AB3"/>
    <mergeCell ref="AC3:AF3"/>
    <mergeCell ref="AG3:AJ3"/>
    <mergeCell ref="AK3:AO3"/>
    <mergeCell ref="AP3:AS3"/>
    <mergeCell ref="AT3:AW3"/>
    <mergeCell ref="F10:F11"/>
    <mergeCell ref="G28:I28"/>
    <mergeCell ref="K30:N30"/>
    <mergeCell ref="S30:T30"/>
    <mergeCell ref="Y30:AA30"/>
    <mergeCell ref="AF30:AI30"/>
    <mergeCell ref="AM30:AP30"/>
    <mergeCell ref="AU30:AW30"/>
    <mergeCell ref="A28:A29"/>
    <mergeCell ref="A1:AW1"/>
    <mergeCell ref="X10:Y10"/>
    <mergeCell ref="AM10:AP10"/>
    <mergeCell ref="AR10:AW10"/>
    <mergeCell ref="X28:Y28"/>
    <mergeCell ref="AM28:AP28"/>
    <mergeCell ref="AR28:AW28"/>
    <mergeCell ref="W12:W27"/>
    <mergeCell ref="X12:Y27"/>
    <mergeCell ref="AM12:AP27"/>
    <mergeCell ref="AQ12:AQ27"/>
    <mergeCell ref="AR12:AW27"/>
    <mergeCell ref="G11:I11"/>
  </mergeCells>
  <pageMargins left="0.19685039370078741" right="0.19685039370078741" top="0.19685039370078741" bottom="0.19685039370078741" header="0.19685039370078741" footer="0.19685039370078741"/>
  <pageSetup paperSize="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F54"/>
  <sheetViews>
    <sheetView topLeftCell="A16" zoomScale="85" zoomScaleNormal="85" workbookViewId="0">
      <selection activeCell="BB12" sqref="BB12"/>
    </sheetView>
  </sheetViews>
  <sheetFormatPr defaultRowHeight="15" x14ac:dyDescent="0.25"/>
  <cols>
    <col min="1" max="1" width="3.5703125" style="2" customWidth="1"/>
    <col min="2" max="2" width="50.140625" style="92" customWidth="1"/>
    <col min="3" max="5" width="3.7109375" style="2" customWidth="1"/>
    <col min="6" max="6" width="3" style="2" customWidth="1"/>
    <col min="7" max="7" width="3.28515625" style="2" customWidth="1"/>
    <col min="8" max="9" width="3" style="2" customWidth="1"/>
    <col min="10" max="10" width="3.42578125" style="2" customWidth="1"/>
    <col min="11" max="11" width="3.140625" style="2" customWidth="1"/>
    <col min="12" max="12" width="3.42578125" style="2" customWidth="1"/>
    <col min="13" max="13" width="3.28515625" style="2" customWidth="1"/>
    <col min="14" max="14" width="3.42578125" style="2" customWidth="1"/>
    <col min="15" max="15" width="2.85546875" style="2" customWidth="1"/>
    <col min="16" max="16" width="3" style="55" customWidth="1"/>
    <col min="17" max="17" width="3.140625" style="2" customWidth="1"/>
    <col min="18" max="18" width="3.7109375" style="2" customWidth="1"/>
    <col min="19" max="19" width="3.140625" style="2" customWidth="1"/>
    <col min="20" max="20" width="3" style="2" customWidth="1"/>
    <col min="21" max="21" width="4" style="2" customWidth="1"/>
    <col min="22" max="22" width="2.85546875" style="2" customWidth="1"/>
    <col min="23" max="23" width="3.5703125" style="2" customWidth="1"/>
    <col min="24" max="24" width="3.140625" style="2" customWidth="1"/>
    <col min="25" max="25" width="2.7109375" style="2" customWidth="1"/>
    <col min="26" max="27" width="3.28515625" style="2" customWidth="1"/>
    <col min="28" max="28" width="3" style="2" customWidth="1"/>
    <col min="29" max="29" width="3.140625" style="2" customWidth="1"/>
    <col min="30" max="30" width="3.28515625" style="2" customWidth="1"/>
    <col min="31" max="32" width="3.5703125" style="2" customWidth="1"/>
    <col min="33" max="33" width="3.28515625" style="2" customWidth="1"/>
    <col min="34" max="34" width="3.7109375" style="2" customWidth="1"/>
    <col min="35" max="36" width="3.5703125" style="2" customWidth="1"/>
    <col min="37" max="37" width="3.140625" style="2" customWidth="1"/>
    <col min="38" max="39" width="3" style="2" customWidth="1"/>
    <col min="40" max="40" width="3" style="55" customWidth="1"/>
    <col min="41" max="43" width="2.85546875" style="2" customWidth="1"/>
    <col min="44" max="44" width="3.28515625" style="2" customWidth="1"/>
    <col min="45" max="45" width="2.85546875" style="50" customWidth="1"/>
    <col min="46" max="47" width="3" style="2" customWidth="1"/>
    <col min="48" max="48" width="3.5703125" style="2" customWidth="1"/>
    <col min="49" max="49" width="3" style="2" customWidth="1"/>
    <col min="50" max="51" width="2.28515625" style="2" customWidth="1"/>
    <col min="52" max="52" width="3.7109375" style="2" customWidth="1"/>
    <col min="53" max="53" width="5.140625" style="25" customWidth="1"/>
    <col min="54" max="16384" width="9.140625" style="2"/>
  </cols>
  <sheetData>
    <row r="1" spans="1:58" ht="27.75" customHeight="1" thickBot="1" x14ac:dyDescent="0.45">
      <c r="A1" s="883" t="s">
        <v>117</v>
      </c>
      <c r="B1" s="883"/>
      <c r="C1" s="883"/>
      <c r="D1" s="883"/>
      <c r="E1" s="883"/>
      <c r="F1" s="883"/>
      <c r="G1" s="883"/>
      <c r="H1" s="883"/>
      <c r="I1" s="883"/>
      <c r="J1" s="883"/>
      <c r="K1" s="883"/>
      <c r="L1" s="883"/>
      <c r="M1" s="883"/>
      <c r="N1" s="883"/>
      <c r="O1" s="883"/>
      <c r="P1" s="883"/>
      <c r="Q1" s="883"/>
      <c r="R1" s="883"/>
      <c r="S1" s="883"/>
      <c r="T1" s="883"/>
      <c r="U1" s="883"/>
      <c r="V1" s="883"/>
      <c r="W1" s="883"/>
      <c r="X1" s="883"/>
      <c r="Y1" s="883"/>
      <c r="Z1" s="883"/>
      <c r="AA1" s="883"/>
      <c r="AB1" s="883"/>
      <c r="AC1" s="883"/>
      <c r="AD1" s="883"/>
      <c r="AE1" s="883"/>
      <c r="AF1" s="883"/>
      <c r="AG1" s="883"/>
      <c r="AH1" s="883"/>
      <c r="AI1" s="883"/>
      <c r="AJ1" s="883"/>
      <c r="AK1" s="883"/>
      <c r="AL1" s="883"/>
      <c r="AM1" s="883"/>
      <c r="AN1" s="883"/>
      <c r="AO1" s="883"/>
      <c r="AP1" s="883"/>
      <c r="AQ1" s="883"/>
      <c r="AR1" s="883"/>
      <c r="AS1" s="883"/>
      <c r="AT1" s="883"/>
      <c r="AU1" s="883"/>
      <c r="AV1" s="883"/>
      <c r="AW1" s="883"/>
      <c r="AX1" s="1"/>
      <c r="AY1" s="1"/>
      <c r="AZ1" s="1"/>
      <c r="BA1" s="248"/>
      <c r="BB1" s="1"/>
      <c r="BC1" s="1"/>
      <c r="BD1" s="1"/>
      <c r="BE1" s="1"/>
      <c r="BF1" s="1"/>
    </row>
    <row r="2" spans="1:58" ht="30" customHeight="1" thickBot="1" x14ac:dyDescent="0.5">
      <c r="A2" s="884" t="s">
        <v>114</v>
      </c>
      <c r="B2" s="885"/>
      <c r="C2" s="885"/>
      <c r="D2" s="885"/>
      <c r="E2" s="885"/>
      <c r="F2" s="885"/>
      <c r="G2" s="885"/>
      <c r="H2" s="885"/>
      <c r="I2" s="885"/>
      <c r="J2" s="885"/>
      <c r="K2" s="885"/>
      <c r="L2" s="885"/>
      <c r="M2" s="885"/>
      <c r="N2" s="885"/>
      <c r="O2" s="885"/>
      <c r="P2" s="885"/>
      <c r="Q2" s="885"/>
      <c r="R2" s="885"/>
      <c r="S2" s="885"/>
      <c r="T2" s="885"/>
      <c r="U2" s="885"/>
      <c r="V2" s="885"/>
      <c r="W2" s="885"/>
      <c r="X2" s="885"/>
      <c r="Y2" s="885"/>
      <c r="Z2" s="885"/>
      <c r="AA2" s="885"/>
      <c r="AB2" s="885"/>
      <c r="AC2" s="885"/>
      <c r="AD2" s="885"/>
      <c r="AE2" s="885"/>
      <c r="AF2" s="885"/>
      <c r="AG2" s="885"/>
      <c r="AH2" s="885"/>
      <c r="AI2" s="885"/>
      <c r="AJ2" s="885"/>
      <c r="AK2" s="885"/>
      <c r="AL2" s="885"/>
      <c r="AM2" s="885"/>
      <c r="AN2" s="885"/>
      <c r="AO2" s="885"/>
      <c r="AP2" s="885"/>
      <c r="AQ2" s="885"/>
      <c r="AR2" s="885"/>
      <c r="AS2" s="885"/>
      <c r="AT2" s="885"/>
      <c r="AU2" s="885"/>
      <c r="AV2" s="885"/>
      <c r="AW2" s="886"/>
      <c r="AX2" s="404"/>
      <c r="AY2" s="404"/>
      <c r="AZ2" s="1"/>
      <c r="BA2" s="248"/>
      <c r="BB2" s="1"/>
      <c r="BC2" s="1"/>
      <c r="BD2" s="1"/>
      <c r="BE2" s="1"/>
      <c r="BF2" s="1"/>
    </row>
    <row r="3" spans="1:58" ht="13.5" customHeight="1" thickBot="1" x14ac:dyDescent="0.3">
      <c r="A3" s="738" t="s">
        <v>91</v>
      </c>
      <c r="B3" s="858"/>
      <c r="C3" s="753" t="s">
        <v>115</v>
      </c>
      <c r="D3" s="861" t="s">
        <v>183</v>
      </c>
      <c r="E3" s="861" t="s">
        <v>184</v>
      </c>
      <c r="F3" s="412" t="s">
        <v>94</v>
      </c>
      <c r="G3" s="744" t="s">
        <v>0</v>
      </c>
      <c r="H3" s="745"/>
      <c r="I3" s="745"/>
      <c r="J3" s="745"/>
      <c r="K3" s="746"/>
      <c r="L3" s="744" t="s">
        <v>7</v>
      </c>
      <c r="M3" s="745"/>
      <c r="N3" s="745"/>
      <c r="O3" s="745"/>
      <c r="P3" s="745" t="s">
        <v>8</v>
      </c>
      <c r="Q3" s="745"/>
      <c r="R3" s="745"/>
      <c r="S3" s="746"/>
      <c r="T3" s="773" t="s">
        <v>9</v>
      </c>
      <c r="U3" s="773"/>
      <c r="V3" s="773"/>
      <c r="W3" s="774"/>
      <c r="X3" s="729" t="s">
        <v>10</v>
      </c>
      <c r="Y3" s="730"/>
      <c r="Z3" s="730"/>
      <c r="AA3" s="730"/>
      <c r="AB3" s="731"/>
      <c r="AC3" s="730" t="s">
        <v>11</v>
      </c>
      <c r="AD3" s="730"/>
      <c r="AE3" s="730"/>
      <c r="AF3" s="731"/>
      <c r="AG3" s="730" t="s">
        <v>12</v>
      </c>
      <c r="AH3" s="730"/>
      <c r="AI3" s="730"/>
      <c r="AJ3" s="731"/>
      <c r="AK3" s="729" t="s">
        <v>13</v>
      </c>
      <c r="AL3" s="730"/>
      <c r="AM3" s="730"/>
      <c r="AN3" s="730"/>
      <c r="AO3" s="731"/>
      <c r="AP3" s="811" t="s">
        <v>14</v>
      </c>
      <c r="AQ3" s="730"/>
      <c r="AR3" s="730"/>
      <c r="AS3" s="731"/>
      <c r="AT3" s="729" t="s">
        <v>15</v>
      </c>
      <c r="AU3" s="730"/>
      <c r="AV3" s="730"/>
      <c r="AW3" s="731"/>
      <c r="AX3" s="882"/>
      <c r="AY3" s="882"/>
      <c r="AZ3" s="247"/>
      <c r="BA3" s="248"/>
      <c r="BB3" s="1"/>
      <c r="BC3" s="1"/>
      <c r="BD3" s="1"/>
      <c r="BE3" s="1"/>
      <c r="BF3" s="1"/>
    </row>
    <row r="4" spans="1:58" x14ac:dyDescent="0.25">
      <c r="A4" s="743"/>
      <c r="B4" s="859"/>
      <c r="C4" s="754"/>
      <c r="D4" s="862"/>
      <c r="E4" s="862"/>
      <c r="F4" s="405" t="s">
        <v>1</v>
      </c>
      <c r="G4" s="13">
        <v>2</v>
      </c>
      <c r="H4" s="5">
        <v>9</v>
      </c>
      <c r="I4" s="5">
        <v>16</v>
      </c>
      <c r="J4" s="5">
        <v>23</v>
      </c>
      <c r="K4" s="12">
        <v>30</v>
      </c>
      <c r="L4" s="17">
        <v>7</v>
      </c>
      <c r="M4" s="18">
        <v>14</v>
      </c>
      <c r="N4" s="18">
        <v>21</v>
      </c>
      <c r="O4" s="19">
        <v>28</v>
      </c>
      <c r="P4" s="529">
        <v>4</v>
      </c>
      <c r="Q4" s="5">
        <v>11</v>
      </c>
      <c r="R4" s="5">
        <v>18</v>
      </c>
      <c r="S4" s="12">
        <v>25</v>
      </c>
      <c r="T4" s="17">
        <v>2</v>
      </c>
      <c r="U4" s="18">
        <v>9</v>
      </c>
      <c r="V4" s="18">
        <v>16</v>
      </c>
      <c r="W4" s="535">
        <v>23</v>
      </c>
      <c r="X4" s="537">
        <v>30</v>
      </c>
      <c r="Y4" s="98">
        <v>6</v>
      </c>
      <c r="Z4" s="18">
        <v>13</v>
      </c>
      <c r="AA4" s="18">
        <v>20</v>
      </c>
      <c r="AB4" s="19">
        <v>27</v>
      </c>
      <c r="AC4" s="17">
        <v>3</v>
      </c>
      <c r="AD4" s="18">
        <v>10</v>
      </c>
      <c r="AE4" s="18">
        <v>17</v>
      </c>
      <c r="AF4" s="530">
        <v>24</v>
      </c>
      <c r="AG4" s="38">
        <v>2</v>
      </c>
      <c r="AH4" s="531">
        <v>9</v>
      </c>
      <c r="AI4" s="51">
        <v>16</v>
      </c>
      <c r="AJ4" s="19">
        <v>23</v>
      </c>
      <c r="AK4" s="38">
        <v>30</v>
      </c>
      <c r="AL4" s="51">
        <v>6</v>
      </c>
      <c r="AM4" s="698">
        <v>13</v>
      </c>
      <c r="AN4" s="698">
        <v>20</v>
      </c>
      <c r="AO4" s="272">
        <v>27</v>
      </c>
      <c r="AP4" s="17">
        <v>4</v>
      </c>
      <c r="AQ4" s="18">
        <v>11</v>
      </c>
      <c r="AR4" s="18">
        <v>18</v>
      </c>
      <c r="AS4" s="37">
        <v>25</v>
      </c>
      <c r="AT4" s="17">
        <v>1</v>
      </c>
      <c r="AU4" s="18">
        <v>8</v>
      </c>
      <c r="AV4" s="18">
        <v>15</v>
      </c>
      <c r="AW4" s="535">
        <v>22</v>
      </c>
      <c r="AX4" s="247"/>
      <c r="AY4" s="247"/>
      <c r="AZ4" s="247"/>
      <c r="BA4" s="248"/>
      <c r="BB4" s="1"/>
      <c r="BC4" s="1"/>
      <c r="BD4" s="1"/>
      <c r="BE4" s="1"/>
      <c r="BF4" s="1"/>
    </row>
    <row r="5" spans="1:58" x14ac:dyDescent="0.25">
      <c r="A5" s="743"/>
      <c r="B5" s="859"/>
      <c r="C5" s="754"/>
      <c r="D5" s="862"/>
      <c r="E5" s="862"/>
      <c r="F5" s="406" t="s">
        <v>2</v>
      </c>
      <c r="G5" s="4">
        <v>3</v>
      </c>
      <c r="H5" s="2">
        <v>10</v>
      </c>
      <c r="I5" s="2">
        <v>17</v>
      </c>
      <c r="J5" s="2">
        <v>24</v>
      </c>
      <c r="K5" s="7">
        <v>1</v>
      </c>
      <c r="L5" s="6">
        <v>8</v>
      </c>
      <c r="M5" s="2">
        <v>15</v>
      </c>
      <c r="N5" s="2">
        <v>22</v>
      </c>
      <c r="O5" s="7">
        <v>29</v>
      </c>
      <c r="P5" s="59">
        <v>5</v>
      </c>
      <c r="Q5" s="2">
        <v>12</v>
      </c>
      <c r="R5" s="2">
        <v>19</v>
      </c>
      <c r="S5" s="7">
        <v>26</v>
      </c>
      <c r="T5" s="6">
        <v>3</v>
      </c>
      <c r="U5" s="2">
        <v>10</v>
      </c>
      <c r="V5" s="2">
        <v>17</v>
      </c>
      <c r="W5" s="58">
        <v>24</v>
      </c>
      <c r="X5" s="538">
        <v>31</v>
      </c>
      <c r="Y5" s="99">
        <v>7</v>
      </c>
      <c r="Z5" s="2">
        <v>14</v>
      </c>
      <c r="AA5" s="2">
        <v>21</v>
      </c>
      <c r="AB5" s="7">
        <v>28</v>
      </c>
      <c r="AC5" s="6">
        <v>4</v>
      </c>
      <c r="AD5" s="2">
        <v>11</v>
      </c>
      <c r="AE5" s="2">
        <v>18</v>
      </c>
      <c r="AF5" s="7">
        <v>25</v>
      </c>
      <c r="AG5" s="6">
        <v>3</v>
      </c>
      <c r="AH5" s="2">
        <v>10</v>
      </c>
      <c r="AI5" s="2">
        <v>17</v>
      </c>
      <c r="AJ5" s="7">
        <v>24</v>
      </c>
      <c r="AK5" s="34">
        <v>31</v>
      </c>
      <c r="AL5" s="50">
        <v>7</v>
      </c>
      <c r="AM5" s="699">
        <v>14</v>
      </c>
      <c r="AN5" s="699">
        <v>21</v>
      </c>
      <c r="AO5" s="153">
        <v>28</v>
      </c>
      <c r="AP5" s="6">
        <v>5</v>
      </c>
      <c r="AQ5" s="2">
        <v>12</v>
      </c>
      <c r="AR5" s="2">
        <v>19</v>
      </c>
      <c r="AS5" s="35">
        <v>26</v>
      </c>
      <c r="AT5" s="6">
        <v>2</v>
      </c>
      <c r="AU5" s="2">
        <v>9</v>
      </c>
      <c r="AV5" s="2">
        <v>16</v>
      </c>
      <c r="AW5" s="58">
        <v>23</v>
      </c>
      <c r="AX5" s="247"/>
      <c r="AY5" s="247"/>
      <c r="AZ5" s="247"/>
      <c r="BA5" s="248"/>
      <c r="BB5" s="1"/>
      <c r="BC5" s="1"/>
      <c r="BD5" s="1"/>
      <c r="BE5" s="1"/>
      <c r="BF5" s="1"/>
    </row>
    <row r="6" spans="1:58" x14ac:dyDescent="0.25">
      <c r="A6" s="743"/>
      <c r="B6" s="859"/>
      <c r="C6" s="754"/>
      <c r="D6" s="862"/>
      <c r="E6" s="862"/>
      <c r="F6" s="406" t="s">
        <v>3</v>
      </c>
      <c r="G6" s="4">
        <v>4</v>
      </c>
      <c r="H6" s="2">
        <v>11</v>
      </c>
      <c r="I6" s="2">
        <v>18</v>
      </c>
      <c r="J6" s="2">
        <v>25</v>
      </c>
      <c r="K6" s="7">
        <v>2</v>
      </c>
      <c r="L6" s="6">
        <v>9</v>
      </c>
      <c r="M6" s="2">
        <v>16</v>
      </c>
      <c r="N6" s="2">
        <v>23</v>
      </c>
      <c r="O6" s="7">
        <v>30</v>
      </c>
      <c r="P6" s="59">
        <v>6</v>
      </c>
      <c r="Q6" s="5">
        <v>13</v>
      </c>
      <c r="R6" s="5">
        <v>20</v>
      </c>
      <c r="S6" s="12">
        <v>27</v>
      </c>
      <c r="T6" s="6">
        <v>4</v>
      </c>
      <c r="U6" s="2">
        <v>11</v>
      </c>
      <c r="V6" s="2">
        <v>18</v>
      </c>
      <c r="W6" s="58">
        <v>25</v>
      </c>
      <c r="X6" s="68">
        <v>1</v>
      </c>
      <c r="Y6" s="99">
        <v>8</v>
      </c>
      <c r="Z6" s="2">
        <v>15</v>
      </c>
      <c r="AA6" s="2">
        <v>22</v>
      </c>
      <c r="AB6" s="7">
        <v>29</v>
      </c>
      <c r="AC6" s="6">
        <v>5</v>
      </c>
      <c r="AD6" s="2">
        <v>12</v>
      </c>
      <c r="AE6" s="2">
        <v>19</v>
      </c>
      <c r="AF6" s="7">
        <v>26</v>
      </c>
      <c r="AG6" s="6">
        <v>4</v>
      </c>
      <c r="AH6" s="2">
        <v>11</v>
      </c>
      <c r="AI6" s="2">
        <v>18</v>
      </c>
      <c r="AJ6" s="7">
        <v>25</v>
      </c>
      <c r="AK6" s="34">
        <v>1</v>
      </c>
      <c r="AL6" s="50">
        <v>8</v>
      </c>
      <c r="AM6" s="699">
        <v>15</v>
      </c>
      <c r="AN6" s="699">
        <v>22</v>
      </c>
      <c r="AO6" s="271">
        <v>29</v>
      </c>
      <c r="AP6" s="6">
        <v>6</v>
      </c>
      <c r="AQ6" s="2">
        <v>13</v>
      </c>
      <c r="AR6" s="2">
        <v>20</v>
      </c>
      <c r="AS6" s="35">
        <v>27</v>
      </c>
      <c r="AT6" s="6">
        <v>3</v>
      </c>
      <c r="AU6" s="2">
        <v>10</v>
      </c>
      <c r="AV6" s="2">
        <v>17</v>
      </c>
      <c r="AW6" s="58">
        <v>24</v>
      </c>
      <c r="AX6" s="247"/>
      <c r="AY6" s="247"/>
      <c r="AZ6" s="247"/>
      <c r="BA6" s="253"/>
      <c r="BB6" s="1"/>
      <c r="BC6" s="1"/>
      <c r="BD6" s="1"/>
      <c r="BE6" s="1"/>
      <c r="BF6" s="1"/>
    </row>
    <row r="7" spans="1:58" x14ac:dyDescent="0.25">
      <c r="A7" s="743"/>
      <c r="B7" s="859"/>
      <c r="C7" s="754"/>
      <c r="D7" s="862"/>
      <c r="E7" s="862"/>
      <c r="F7" s="406" t="s">
        <v>4</v>
      </c>
      <c r="G7" s="4">
        <v>5</v>
      </c>
      <c r="H7" s="2">
        <v>12</v>
      </c>
      <c r="I7" s="2">
        <v>19</v>
      </c>
      <c r="J7" s="2">
        <v>26</v>
      </c>
      <c r="K7" s="7">
        <v>3</v>
      </c>
      <c r="L7" s="6">
        <v>10</v>
      </c>
      <c r="M7" s="2">
        <v>17</v>
      </c>
      <c r="N7" s="2">
        <v>24</v>
      </c>
      <c r="O7" s="7">
        <v>31</v>
      </c>
      <c r="P7" s="59">
        <v>7</v>
      </c>
      <c r="Q7" s="2">
        <v>14</v>
      </c>
      <c r="R7" s="2">
        <v>21</v>
      </c>
      <c r="S7" s="7">
        <v>28</v>
      </c>
      <c r="T7" s="6">
        <v>5</v>
      </c>
      <c r="U7" s="2">
        <v>12</v>
      </c>
      <c r="V7" s="2">
        <v>19</v>
      </c>
      <c r="W7" s="58">
        <v>26</v>
      </c>
      <c r="X7" s="68">
        <v>2</v>
      </c>
      <c r="Y7" s="539">
        <v>9</v>
      </c>
      <c r="Z7" s="2">
        <v>16</v>
      </c>
      <c r="AA7" s="2">
        <v>23</v>
      </c>
      <c r="AB7" s="7">
        <v>30</v>
      </c>
      <c r="AC7" s="6">
        <v>6</v>
      </c>
      <c r="AD7" s="2">
        <v>13</v>
      </c>
      <c r="AE7" s="2">
        <v>20</v>
      </c>
      <c r="AF7" s="7">
        <v>27</v>
      </c>
      <c r="AG7" s="6">
        <v>5</v>
      </c>
      <c r="AH7" s="2">
        <v>12</v>
      </c>
      <c r="AI7" s="2">
        <v>19</v>
      </c>
      <c r="AJ7" s="7">
        <v>26</v>
      </c>
      <c r="AK7" s="34">
        <v>2</v>
      </c>
      <c r="AL7" s="50">
        <v>9</v>
      </c>
      <c r="AM7" s="699">
        <v>16</v>
      </c>
      <c r="AN7" s="699">
        <v>23</v>
      </c>
      <c r="AO7" s="153">
        <v>30</v>
      </c>
      <c r="AP7" s="6">
        <v>7</v>
      </c>
      <c r="AQ7" s="2">
        <v>14</v>
      </c>
      <c r="AR7" s="2">
        <v>21</v>
      </c>
      <c r="AS7" s="35">
        <v>28</v>
      </c>
      <c r="AT7" s="6">
        <v>4</v>
      </c>
      <c r="AU7" s="2">
        <v>11</v>
      </c>
      <c r="AV7" s="2">
        <v>18</v>
      </c>
      <c r="AW7" s="58">
        <v>25</v>
      </c>
      <c r="AX7" s="247"/>
      <c r="AY7" s="247"/>
      <c r="AZ7" s="247"/>
      <c r="BA7" s="248"/>
      <c r="BB7" s="1"/>
      <c r="BC7" s="1"/>
      <c r="BD7" s="1"/>
      <c r="BE7" s="1"/>
      <c r="BF7" s="1"/>
    </row>
    <row r="8" spans="1:58" x14ac:dyDescent="0.25">
      <c r="A8" s="743"/>
      <c r="B8" s="859"/>
      <c r="C8" s="754"/>
      <c r="D8" s="862"/>
      <c r="E8" s="862"/>
      <c r="F8" s="406" t="s">
        <v>5</v>
      </c>
      <c r="G8" s="4">
        <v>6</v>
      </c>
      <c r="H8" s="2">
        <v>13</v>
      </c>
      <c r="I8" s="2">
        <v>20</v>
      </c>
      <c r="J8" s="2">
        <v>27</v>
      </c>
      <c r="K8" s="7">
        <v>4</v>
      </c>
      <c r="L8" s="6">
        <v>11</v>
      </c>
      <c r="M8" s="2">
        <v>18</v>
      </c>
      <c r="N8" s="2">
        <v>25</v>
      </c>
      <c r="O8" s="7">
        <v>1</v>
      </c>
      <c r="P8" s="59">
        <v>8</v>
      </c>
      <c r="Q8" s="5">
        <v>15</v>
      </c>
      <c r="R8" s="5">
        <v>22</v>
      </c>
      <c r="S8" s="12">
        <v>29</v>
      </c>
      <c r="T8" s="6">
        <v>6</v>
      </c>
      <c r="U8" s="2">
        <v>13</v>
      </c>
      <c r="V8" s="2">
        <v>20</v>
      </c>
      <c r="W8" s="58">
        <v>27</v>
      </c>
      <c r="X8" s="68">
        <v>3</v>
      </c>
      <c r="Y8" s="539">
        <v>10</v>
      </c>
      <c r="Z8" s="2">
        <v>17</v>
      </c>
      <c r="AA8" s="2">
        <v>24</v>
      </c>
      <c r="AB8" s="7">
        <v>31</v>
      </c>
      <c r="AC8" s="6">
        <v>7</v>
      </c>
      <c r="AD8" s="2">
        <v>14</v>
      </c>
      <c r="AE8" s="2">
        <v>21</v>
      </c>
      <c r="AF8" s="7">
        <v>28</v>
      </c>
      <c r="AG8" s="6">
        <v>6</v>
      </c>
      <c r="AH8" s="2">
        <v>13</v>
      </c>
      <c r="AI8" s="2">
        <v>20</v>
      </c>
      <c r="AJ8" s="7">
        <v>27</v>
      </c>
      <c r="AK8" s="34">
        <v>3</v>
      </c>
      <c r="AL8" s="50">
        <v>10</v>
      </c>
      <c r="AM8" s="699">
        <v>17</v>
      </c>
      <c r="AN8" s="699">
        <v>24</v>
      </c>
      <c r="AO8" s="273">
        <v>1</v>
      </c>
      <c r="AP8" s="6">
        <v>8</v>
      </c>
      <c r="AQ8" s="2">
        <v>15</v>
      </c>
      <c r="AR8" s="2">
        <v>22</v>
      </c>
      <c r="AS8" s="35">
        <v>29</v>
      </c>
      <c r="AT8" s="6">
        <v>5</v>
      </c>
      <c r="AU8" s="534">
        <v>12</v>
      </c>
      <c r="AV8" s="2">
        <v>19</v>
      </c>
      <c r="AW8" s="58">
        <v>26</v>
      </c>
      <c r="AX8" s="247"/>
      <c r="AY8" s="247"/>
      <c r="AZ8" s="247"/>
      <c r="BA8" s="248"/>
      <c r="BB8" s="1"/>
      <c r="BC8" s="1"/>
      <c r="BD8" s="1"/>
      <c r="BE8" s="1"/>
      <c r="BF8" s="1"/>
    </row>
    <row r="9" spans="1:58" ht="15.75" thickBot="1" x14ac:dyDescent="0.3">
      <c r="A9" s="743"/>
      <c r="B9" s="859"/>
      <c r="C9" s="754"/>
      <c r="D9" s="862"/>
      <c r="E9" s="862"/>
      <c r="F9" s="407" t="s">
        <v>6</v>
      </c>
      <c r="G9" s="96">
        <v>7</v>
      </c>
      <c r="H9" s="16">
        <v>14</v>
      </c>
      <c r="I9" s="16">
        <v>21</v>
      </c>
      <c r="J9" s="16">
        <v>28</v>
      </c>
      <c r="K9" s="21">
        <v>5</v>
      </c>
      <c r="L9" s="8">
        <v>12</v>
      </c>
      <c r="M9" s="9">
        <v>19</v>
      </c>
      <c r="N9" s="9">
        <v>26</v>
      </c>
      <c r="O9" s="10">
        <v>2</v>
      </c>
      <c r="P9" s="222">
        <v>9</v>
      </c>
      <c r="Q9" s="2">
        <v>16</v>
      </c>
      <c r="R9" s="2">
        <v>23</v>
      </c>
      <c r="S9" s="12">
        <v>30</v>
      </c>
      <c r="T9" s="8">
        <v>7</v>
      </c>
      <c r="U9" s="9">
        <v>14</v>
      </c>
      <c r="V9" s="9">
        <v>21</v>
      </c>
      <c r="W9" s="536">
        <v>28</v>
      </c>
      <c r="X9" s="142">
        <v>4</v>
      </c>
      <c r="Y9" s="540">
        <v>11</v>
      </c>
      <c r="Z9" s="9">
        <v>18</v>
      </c>
      <c r="AA9" s="9">
        <v>25</v>
      </c>
      <c r="AB9" s="10">
        <v>1</v>
      </c>
      <c r="AC9" s="8">
        <v>8</v>
      </c>
      <c r="AD9" s="9">
        <v>15</v>
      </c>
      <c r="AE9" s="141">
        <v>22</v>
      </c>
      <c r="AF9" s="10">
        <v>29</v>
      </c>
      <c r="AG9" s="8">
        <v>7</v>
      </c>
      <c r="AH9" s="9">
        <v>14</v>
      </c>
      <c r="AI9" s="9">
        <v>21</v>
      </c>
      <c r="AJ9" s="10">
        <v>28</v>
      </c>
      <c r="AK9" s="139">
        <v>4</v>
      </c>
      <c r="AL9" s="100">
        <v>11</v>
      </c>
      <c r="AM9" s="700">
        <v>18</v>
      </c>
      <c r="AN9" s="700">
        <v>25</v>
      </c>
      <c r="AO9" s="274">
        <v>2</v>
      </c>
      <c r="AP9" s="533">
        <v>9</v>
      </c>
      <c r="AQ9" s="9">
        <v>16</v>
      </c>
      <c r="AR9" s="9">
        <v>23</v>
      </c>
      <c r="AS9" s="150">
        <v>30</v>
      </c>
      <c r="AT9" s="8">
        <v>6</v>
      </c>
      <c r="AU9" s="9">
        <v>13</v>
      </c>
      <c r="AV9" s="9">
        <v>20</v>
      </c>
      <c r="AW9" s="536">
        <v>27</v>
      </c>
      <c r="AX9" s="247"/>
      <c r="AY9" s="247"/>
      <c r="AZ9" s="247"/>
      <c r="BA9" s="248"/>
      <c r="BB9" s="1"/>
      <c r="BC9" s="1"/>
      <c r="BD9" s="1"/>
      <c r="BE9" s="1"/>
      <c r="BF9" s="1"/>
    </row>
    <row r="10" spans="1:58" ht="15.75" thickBot="1" x14ac:dyDescent="0.3">
      <c r="A10" s="743"/>
      <c r="B10" s="859"/>
      <c r="C10" s="754"/>
      <c r="D10" s="862"/>
      <c r="E10" s="862"/>
      <c r="F10" s="738"/>
      <c r="G10" s="704" t="s">
        <v>96</v>
      </c>
      <c r="H10" s="704"/>
      <c r="I10" s="704"/>
      <c r="J10" s="704"/>
      <c r="K10" s="704"/>
      <c r="L10" s="704"/>
      <c r="M10" s="704"/>
      <c r="N10" s="704"/>
      <c r="O10" s="704"/>
      <c r="P10" s="704"/>
      <c r="Q10" s="704"/>
      <c r="R10" s="704"/>
      <c r="S10" s="704"/>
      <c r="T10" s="704"/>
      <c r="U10" s="704"/>
      <c r="V10" s="704"/>
      <c r="W10" s="565"/>
      <c r="X10" s="821"/>
      <c r="Y10" s="711"/>
      <c r="Z10" s="703" t="s">
        <v>97</v>
      </c>
      <c r="AA10" s="704"/>
      <c r="AB10" s="704"/>
      <c r="AC10" s="704"/>
      <c r="AD10" s="704"/>
      <c r="AE10" s="704"/>
      <c r="AF10" s="704"/>
      <c r="AG10" s="704"/>
      <c r="AH10" s="704"/>
      <c r="AI10" s="704"/>
      <c r="AJ10" s="704"/>
      <c r="AK10" s="704"/>
      <c r="AL10" s="705"/>
      <c r="AM10" s="887"/>
      <c r="AN10" s="888"/>
      <c r="AO10" s="704" t="s">
        <v>116</v>
      </c>
      <c r="AP10" s="704"/>
      <c r="AQ10" s="704"/>
      <c r="AR10" s="704"/>
      <c r="AS10" s="704"/>
      <c r="AT10" s="704"/>
      <c r="AU10" s="704"/>
      <c r="AV10" s="705"/>
      <c r="AW10" s="564"/>
      <c r="AX10" s="247"/>
      <c r="AY10" s="247"/>
      <c r="AZ10" s="247"/>
      <c r="BA10" s="248"/>
      <c r="BB10" s="1"/>
      <c r="BC10" s="1"/>
      <c r="BD10" s="1"/>
      <c r="BE10" s="1"/>
      <c r="BF10" s="1"/>
    </row>
    <row r="11" spans="1:58" s="15" customFormat="1" ht="15.75" customHeight="1" thickBot="1" x14ac:dyDescent="0.25">
      <c r="A11" s="739"/>
      <c r="B11" s="860"/>
      <c r="C11" s="755"/>
      <c r="D11" s="863"/>
      <c r="E11" s="863"/>
      <c r="F11" s="739"/>
      <c r="G11" s="262">
        <v>1</v>
      </c>
      <c r="H11" s="48">
        <v>2</v>
      </c>
      <c r="I11" s="48">
        <v>3</v>
      </c>
      <c r="J11" s="48">
        <v>4</v>
      </c>
      <c r="K11" s="48">
        <v>5</v>
      </c>
      <c r="L11" s="48">
        <v>6</v>
      </c>
      <c r="M11" s="48">
        <v>7</v>
      </c>
      <c r="N11" s="48">
        <v>8</v>
      </c>
      <c r="O11" s="63">
        <v>9</v>
      </c>
      <c r="P11" s="48">
        <v>10</v>
      </c>
      <c r="Q11" s="63">
        <v>11</v>
      </c>
      <c r="R11" s="48">
        <v>12</v>
      </c>
      <c r="S11" s="63">
        <v>13</v>
      </c>
      <c r="T11" s="48">
        <v>14</v>
      </c>
      <c r="U11" s="63">
        <v>15</v>
      </c>
      <c r="V11" s="48">
        <v>16</v>
      </c>
      <c r="W11" s="104" t="s">
        <v>35</v>
      </c>
      <c r="X11" s="269" t="s">
        <v>34</v>
      </c>
      <c r="Y11" s="217" t="s">
        <v>34</v>
      </c>
      <c r="Z11" s="28">
        <v>17</v>
      </c>
      <c r="AA11" s="32">
        <v>18</v>
      </c>
      <c r="AB11" s="31">
        <v>19</v>
      </c>
      <c r="AC11" s="29">
        <v>20</v>
      </c>
      <c r="AD11" s="32">
        <v>21</v>
      </c>
      <c r="AE11" s="29">
        <v>22</v>
      </c>
      <c r="AF11" s="32">
        <v>23</v>
      </c>
      <c r="AG11" s="32">
        <v>24</v>
      </c>
      <c r="AH11" s="29">
        <v>25</v>
      </c>
      <c r="AI11" s="32">
        <v>26</v>
      </c>
      <c r="AJ11" s="29">
        <v>27</v>
      </c>
      <c r="AK11" s="32">
        <v>28</v>
      </c>
      <c r="AL11" s="32">
        <v>29</v>
      </c>
      <c r="AM11" s="105" t="s">
        <v>36</v>
      </c>
      <c r="AN11" s="106" t="s">
        <v>36</v>
      </c>
      <c r="AO11" s="67">
        <v>30</v>
      </c>
      <c r="AP11" s="69">
        <v>31</v>
      </c>
      <c r="AQ11" s="67">
        <v>32</v>
      </c>
      <c r="AR11" s="69">
        <v>33</v>
      </c>
      <c r="AS11" s="67">
        <v>34</v>
      </c>
      <c r="AT11" s="69">
        <v>35</v>
      </c>
      <c r="AU11" s="67">
        <v>36</v>
      </c>
      <c r="AV11" s="197">
        <v>37</v>
      </c>
      <c r="AW11" s="107" t="s">
        <v>35</v>
      </c>
      <c r="AX11" s="270"/>
      <c r="AY11" s="270"/>
      <c r="AZ11" s="270"/>
      <c r="BA11" s="252"/>
      <c r="BB11" s="252"/>
      <c r="BC11" s="252"/>
      <c r="BD11" s="252"/>
      <c r="BE11" s="252"/>
      <c r="BF11" s="252"/>
    </row>
    <row r="12" spans="1:58" ht="15.75" x14ac:dyDescent="0.25">
      <c r="A12" s="40">
        <v>1</v>
      </c>
      <c r="B12" s="408" t="s">
        <v>131</v>
      </c>
      <c r="C12" s="366">
        <f>D12+E12</f>
        <v>48</v>
      </c>
      <c r="D12" s="367">
        <f>SUM(G12:V12)</f>
        <v>0</v>
      </c>
      <c r="E12" s="380">
        <f>SUM(Z12:AV12)</f>
        <v>48</v>
      </c>
      <c r="F12" s="867"/>
      <c r="G12" s="366"/>
      <c r="H12" s="367"/>
      <c r="I12" s="367"/>
      <c r="J12" s="367"/>
      <c r="K12" s="367"/>
      <c r="L12" s="367"/>
      <c r="M12" s="367"/>
      <c r="N12" s="367"/>
      <c r="O12" s="367"/>
      <c r="P12" s="378"/>
      <c r="Q12" s="367"/>
      <c r="R12" s="367"/>
      <c r="S12" s="367"/>
      <c r="T12" s="367"/>
      <c r="U12" s="367"/>
      <c r="V12" s="413"/>
      <c r="W12" s="826"/>
      <c r="X12" s="829"/>
      <c r="Y12" s="830"/>
      <c r="Z12" s="366">
        <v>3</v>
      </c>
      <c r="AA12" s="367">
        <v>3</v>
      </c>
      <c r="AB12" s="367">
        <v>3</v>
      </c>
      <c r="AC12" s="367">
        <v>3</v>
      </c>
      <c r="AD12" s="367">
        <v>3</v>
      </c>
      <c r="AE12" s="367">
        <v>3</v>
      </c>
      <c r="AF12" s="367">
        <v>3</v>
      </c>
      <c r="AG12" s="367">
        <v>3</v>
      </c>
      <c r="AH12" s="367">
        <v>3</v>
      </c>
      <c r="AI12" s="367">
        <v>3</v>
      </c>
      <c r="AJ12" s="367">
        <v>3</v>
      </c>
      <c r="AK12" s="367">
        <v>3</v>
      </c>
      <c r="AL12" s="415">
        <v>2</v>
      </c>
      <c r="AM12" s="876"/>
      <c r="AN12" s="877"/>
      <c r="AO12" s="377">
        <v>2</v>
      </c>
      <c r="AP12" s="377">
        <v>2</v>
      </c>
      <c r="AQ12" s="377">
        <v>1</v>
      </c>
      <c r="AR12" s="377">
        <v>1</v>
      </c>
      <c r="AS12" s="377">
        <v>1</v>
      </c>
      <c r="AT12" s="377">
        <v>1</v>
      </c>
      <c r="AU12" s="377">
        <v>1</v>
      </c>
      <c r="AV12" s="379">
        <v>1</v>
      </c>
      <c r="AW12" s="756"/>
      <c r="AX12" s="247"/>
      <c r="AY12" s="247"/>
      <c r="AZ12" s="247"/>
      <c r="BA12" s="248"/>
      <c r="BB12" s="1"/>
      <c r="BC12" s="1"/>
      <c r="BD12" s="1"/>
      <c r="BE12" s="1"/>
      <c r="BF12" s="1"/>
    </row>
    <row r="13" spans="1:58" ht="15.75" x14ac:dyDescent="0.25">
      <c r="A13" s="41">
        <v>2</v>
      </c>
      <c r="B13" s="409" t="s">
        <v>150</v>
      </c>
      <c r="C13" s="421">
        <f t="shared" ref="C13:C34" si="0">D13+E13</f>
        <v>48</v>
      </c>
      <c r="D13" s="332">
        <f t="shared" ref="D13:D34" si="1">SUM(G13:V13)</f>
        <v>48</v>
      </c>
      <c r="E13" s="422">
        <f t="shared" ref="E13:E34" si="2">SUM(Z13:AV13)</f>
        <v>0</v>
      </c>
      <c r="F13" s="868"/>
      <c r="G13" s="369">
        <v>3</v>
      </c>
      <c r="H13" s="324">
        <v>3</v>
      </c>
      <c r="I13" s="324">
        <v>3</v>
      </c>
      <c r="J13" s="324">
        <v>3</v>
      </c>
      <c r="K13" s="324">
        <v>3</v>
      </c>
      <c r="L13" s="324">
        <v>3</v>
      </c>
      <c r="M13" s="324">
        <v>3</v>
      </c>
      <c r="N13" s="324">
        <v>3</v>
      </c>
      <c r="O13" s="324">
        <v>3</v>
      </c>
      <c r="P13" s="325">
        <v>3</v>
      </c>
      <c r="Q13" s="324">
        <v>3</v>
      </c>
      <c r="R13" s="324">
        <v>3</v>
      </c>
      <c r="S13" s="324">
        <v>3</v>
      </c>
      <c r="T13" s="324">
        <v>3</v>
      </c>
      <c r="U13" s="324">
        <v>3</v>
      </c>
      <c r="V13" s="327">
        <v>3</v>
      </c>
      <c r="W13" s="827"/>
      <c r="X13" s="831"/>
      <c r="Y13" s="832"/>
      <c r="Z13" s="369"/>
      <c r="AA13" s="324"/>
      <c r="AB13" s="324"/>
      <c r="AC13" s="324"/>
      <c r="AD13" s="324"/>
      <c r="AE13" s="324"/>
      <c r="AF13" s="324"/>
      <c r="AG13" s="324"/>
      <c r="AH13" s="324"/>
      <c r="AI13" s="324"/>
      <c r="AJ13" s="324"/>
      <c r="AK13" s="324"/>
      <c r="AL13" s="416"/>
      <c r="AM13" s="878"/>
      <c r="AN13" s="879"/>
      <c r="AO13" s="326"/>
      <c r="AP13" s="324"/>
      <c r="AQ13" s="324"/>
      <c r="AR13" s="324"/>
      <c r="AS13" s="326"/>
      <c r="AT13" s="324"/>
      <c r="AU13" s="324"/>
      <c r="AV13" s="327"/>
      <c r="AW13" s="757"/>
      <c r="AX13" s="247"/>
      <c r="AY13" s="247"/>
      <c r="AZ13" s="247"/>
      <c r="BA13" s="248"/>
      <c r="BB13" s="1"/>
      <c r="BC13" s="1"/>
      <c r="BD13" s="1"/>
      <c r="BE13" s="1"/>
      <c r="BF13" s="1"/>
    </row>
    <row r="14" spans="1:58" ht="15.75" x14ac:dyDescent="0.25">
      <c r="A14" s="87">
        <v>3</v>
      </c>
      <c r="B14" s="409" t="s">
        <v>16</v>
      </c>
      <c r="C14" s="421">
        <f t="shared" si="0"/>
        <v>64</v>
      </c>
      <c r="D14" s="332">
        <f t="shared" si="1"/>
        <v>32</v>
      </c>
      <c r="E14" s="422">
        <f>SUM(Y14:AV14)</f>
        <v>32</v>
      </c>
      <c r="F14" s="868"/>
      <c r="G14" s="369">
        <v>2</v>
      </c>
      <c r="H14" s="324">
        <v>2</v>
      </c>
      <c r="I14" s="324">
        <v>2</v>
      </c>
      <c r="J14" s="324">
        <v>2</v>
      </c>
      <c r="K14" s="324">
        <v>2</v>
      </c>
      <c r="L14" s="324">
        <v>2</v>
      </c>
      <c r="M14" s="324">
        <v>2</v>
      </c>
      <c r="N14" s="324">
        <v>2</v>
      </c>
      <c r="O14" s="324">
        <v>2</v>
      </c>
      <c r="P14" s="325">
        <v>1</v>
      </c>
      <c r="Q14" s="324">
        <v>2</v>
      </c>
      <c r="R14" s="324">
        <v>2</v>
      </c>
      <c r="S14" s="324">
        <v>3</v>
      </c>
      <c r="T14" s="324">
        <v>2</v>
      </c>
      <c r="U14" s="324">
        <v>2</v>
      </c>
      <c r="V14" s="327">
        <v>2</v>
      </c>
      <c r="W14" s="827"/>
      <c r="X14" s="831"/>
      <c r="Y14" s="832"/>
      <c r="Z14" s="369">
        <v>2</v>
      </c>
      <c r="AA14" s="324">
        <v>2</v>
      </c>
      <c r="AB14" s="324">
        <v>2</v>
      </c>
      <c r="AC14" s="324">
        <v>2</v>
      </c>
      <c r="AD14" s="324">
        <v>2</v>
      </c>
      <c r="AE14" s="324">
        <v>2</v>
      </c>
      <c r="AF14" s="324">
        <v>2</v>
      </c>
      <c r="AG14" s="324">
        <v>2</v>
      </c>
      <c r="AH14" s="324">
        <v>2</v>
      </c>
      <c r="AI14" s="324">
        <v>2</v>
      </c>
      <c r="AJ14" s="324">
        <v>2</v>
      </c>
      <c r="AK14" s="324">
        <v>1</v>
      </c>
      <c r="AL14" s="416">
        <v>1</v>
      </c>
      <c r="AM14" s="878"/>
      <c r="AN14" s="879"/>
      <c r="AO14" s="326">
        <v>1</v>
      </c>
      <c r="AP14" s="326">
        <v>1</v>
      </c>
      <c r="AQ14" s="326">
        <v>1</v>
      </c>
      <c r="AR14" s="326">
        <v>1</v>
      </c>
      <c r="AS14" s="326">
        <v>1</v>
      </c>
      <c r="AT14" s="326">
        <v>1</v>
      </c>
      <c r="AU14" s="326">
        <v>1</v>
      </c>
      <c r="AV14" s="330">
        <v>1</v>
      </c>
      <c r="AW14" s="757"/>
      <c r="AX14" s="247"/>
      <c r="AY14" s="247"/>
      <c r="AZ14" s="247"/>
      <c r="BA14" s="248"/>
      <c r="BB14" s="1"/>
      <c r="BC14" s="1"/>
      <c r="BD14" s="1"/>
      <c r="BE14" s="1"/>
      <c r="BF14" s="1"/>
    </row>
    <row r="15" spans="1:58" ht="15.75" x14ac:dyDescent="0.25">
      <c r="A15" s="41">
        <v>4</v>
      </c>
      <c r="B15" s="409" t="s">
        <v>132</v>
      </c>
      <c r="C15" s="421">
        <f t="shared" si="0"/>
        <v>68</v>
      </c>
      <c r="D15" s="332">
        <f t="shared" si="1"/>
        <v>34</v>
      </c>
      <c r="E15" s="422">
        <f>SUM(Y15:AV15)</f>
        <v>34</v>
      </c>
      <c r="F15" s="868"/>
      <c r="G15" s="369">
        <v>2</v>
      </c>
      <c r="H15" s="324">
        <v>2</v>
      </c>
      <c r="I15" s="324">
        <v>2</v>
      </c>
      <c r="J15" s="324">
        <v>2</v>
      </c>
      <c r="K15" s="324">
        <v>2</v>
      </c>
      <c r="L15" s="324">
        <v>2</v>
      </c>
      <c r="M15" s="324">
        <v>2</v>
      </c>
      <c r="N15" s="324">
        <v>2</v>
      </c>
      <c r="O15" s="324">
        <v>2</v>
      </c>
      <c r="P15" s="325">
        <v>1</v>
      </c>
      <c r="Q15" s="324">
        <v>2</v>
      </c>
      <c r="R15" s="324">
        <v>2</v>
      </c>
      <c r="S15" s="324">
        <v>2</v>
      </c>
      <c r="T15" s="324">
        <v>3</v>
      </c>
      <c r="U15" s="324">
        <v>3</v>
      </c>
      <c r="V15" s="327">
        <v>3</v>
      </c>
      <c r="W15" s="827"/>
      <c r="X15" s="831"/>
      <c r="Y15" s="832"/>
      <c r="Z15" s="369">
        <v>2</v>
      </c>
      <c r="AA15" s="324">
        <v>2</v>
      </c>
      <c r="AB15" s="324">
        <v>2</v>
      </c>
      <c r="AC15" s="324">
        <v>2</v>
      </c>
      <c r="AD15" s="324">
        <v>2</v>
      </c>
      <c r="AE15" s="324">
        <v>2</v>
      </c>
      <c r="AF15" s="324">
        <v>2</v>
      </c>
      <c r="AG15" s="324">
        <v>2</v>
      </c>
      <c r="AH15" s="324">
        <v>2</v>
      </c>
      <c r="AI15" s="324">
        <v>2</v>
      </c>
      <c r="AJ15" s="324">
        <v>2</v>
      </c>
      <c r="AK15" s="324">
        <v>1</v>
      </c>
      <c r="AL15" s="416">
        <v>1</v>
      </c>
      <c r="AM15" s="878"/>
      <c r="AN15" s="879"/>
      <c r="AO15" s="326">
        <v>2</v>
      </c>
      <c r="AP15" s="326">
        <v>2</v>
      </c>
      <c r="AQ15" s="326">
        <v>1</v>
      </c>
      <c r="AR15" s="326">
        <v>1</v>
      </c>
      <c r="AS15" s="326">
        <v>1</v>
      </c>
      <c r="AT15" s="326">
        <v>1</v>
      </c>
      <c r="AU15" s="326">
        <v>1</v>
      </c>
      <c r="AV15" s="330">
        <v>1</v>
      </c>
      <c r="AW15" s="757"/>
      <c r="AX15" s="247"/>
      <c r="AY15" s="247"/>
      <c r="AZ15" s="247"/>
      <c r="BA15" s="248"/>
      <c r="BB15" s="1"/>
      <c r="BC15" s="1"/>
      <c r="BD15" s="1"/>
      <c r="BE15" s="1"/>
      <c r="BF15" s="1"/>
    </row>
    <row r="16" spans="1:58" ht="15.75" x14ac:dyDescent="0.25">
      <c r="A16" s="87">
        <v>5</v>
      </c>
      <c r="B16" s="409" t="s">
        <v>68</v>
      </c>
      <c r="C16" s="421">
        <f t="shared" ref="C16" si="3">D16+E16</f>
        <v>34</v>
      </c>
      <c r="D16" s="332">
        <f t="shared" ref="D16" si="4">SUM(G16:V16)</f>
        <v>34</v>
      </c>
      <c r="E16" s="422">
        <v>0</v>
      </c>
      <c r="F16" s="868"/>
      <c r="G16" s="369">
        <v>2</v>
      </c>
      <c r="H16" s="324">
        <v>2</v>
      </c>
      <c r="I16" s="324">
        <v>2</v>
      </c>
      <c r="J16" s="324">
        <v>2</v>
      </c>
      <c r="K16" s="324">
        <v>2</v>
      </c>
      <c r="L16" s="324">
        <v>2</v>
      </c>
      <c r="M16" s="324">
        <v>2</v>
      </c>
      <c r="N16" s="324">
        <v>2</v>
      </c>
      <c r="O16" s="324">
        <v>2</v>
      </c>
      <c r="P16" s="324">
        <v>2</v>
      </c>
      <c r="Q16" s="324">
        <v>2</v>
      </c>
      <c r="R16" s="324">
        <v>2</v>
      </c>
      <c r="S16" s="324">
        <v>2</v>
      </c>
      <c r="T16" s="324">
        <v>2</v>
      </c>
      <c r="U16" s="324">
        <v>2</v>
      </c>
      <c r="V16" s="324">
        <v>4</v>
      </c>
      <c r="W16" s="827"/>
      <c r="X16" s="831"/>
      <c r="Y16" s="832"/>
      <c r="Z16" s="369"/>
      <c r="AA16" s="324"/>
      <c r="AB16" s="324"/>
      <c r="AC16" s="324"/>
      <c r="AD16" s="324"/>
      <c r="AE16" s="324"/>
      <c r="AF16" s="324"/>
      <c r="AG16" s="324"/>
      <c r="AH16" s="324"/>
      <c r="AI16" s="324"/>
      <c r="AJ16" s="324"/>
      <c r="AK16" s="324"/>
      <c r="AL16" s="416"/>
      <c r="AM16" s="878"/>
      <c r="AN16" s="879"/>
      <c r="AO16" s="326"/>
      <c r="AP16" s="326"/>
      <c r="AQ16" s="326"/>
      <c r="AR16" s="326"/>
      <c r="AS16" s="326"/>
      <c r="AT16" s="326"/>
      <c r="AU16" s="326"/>
      <c r="AV16" s="330"/>
      <c r="AW16" s="757"/>
      <c r="AX16" s="247"/>
      <c r="AY16" s="247"/>
      <c r="AZ16" s="247"/>
      <c r="BA16" s="248"/>
      <c r="BB16" s="1"/>
      <c r="BC16" s="1"/>
      <c r="BD16" s="1"/>
      <c r="BE16" s="1"/>
      <c r="BF16" s="1"/>
    </row>
    <row r="17" spans="1:58" ht="15.75" x14ac:dyDescent="0.25">
      <c r="A17" s="41">
        <v>6</v>
      </c>
      <c r="B17" s="409" t="s">
        <v>133</v>
      </c>
      <c r="C17" s="421">
        <f t="shared" si="0"/>
        <v>48</v>
      </c>
      <c r="D17" s="332">
        <f t="shared" si="1"/>
        <v>48</v>
      </c>
      <c r="E17" s="422">
        <f t="shared" si="2"/>
        <v>0</v>
      </c>
      <c r="F17" s="868"/>
      <c r="G17" s="369">
        <v>4</v>
      </c>
      <c r="H17" s="324">
        <v>4</v>
      </c>
      <c r="I17" s="324">
        <v>4</v>
      </c>
      <c r="J17" s="324">
        <v>4</v>
      </c>
      <c r="K17" s="324">
        <v>4</v>
      </c>
      <c r="L17" s="324">
        <v>4</v>
      </c>
      <c r="M17" s="324">
        <v>3</v>
      </c>
      <c r="N17" s="324">
        <v>3</v>
      </c>
      <c r="O17" s="324">
        <v>3</v>
      </c>
      <c r="P17" s="325">
        <v>2</v>
      </c>
      <c r="Q17" s="324">
        <v>3</v>
      </c>
      <c r="R17" s="324">
        <v>3</v>
      </c>
      <c r="S17" s="324">
        <v>2</v>
      </c>
      <c r="T17" s="324">
        <v>2</v>
      </c>
      <c r="U17" s="324">
        <v>2</v>
      </c>
      <c r="V17" s="327">
        <v>1</v>
      </c>
      <c r="W17" s="827"/>
      <c r="X17" s="831"/>
      <c r="Y17" s="832"/>
      <c r="Z17" s="369"/>
      <c r="AA17" s="324"/>
      <c r="AB17" s="324"/>
      <c r="AC17" s="324"/>
      <c r="AD17" s="324"/>
      <c r="AE17" s="324"/>
      <c r="AF17" s="324"/>
      <c r="AG17" s="324"/>
      <c r="AH17" s="324"/>
      <c r="AI17" s="324"/>
      <c r="AJ17" s="324"/>
      <c r="AK17" s="324"/>
      <c r="AL17" s="416"/>
      <c r="AM17" s="878"/>
      <c r="AN17" s="879"/>
      <c r="AO17" s="326"/>
      <c r="AP17" s="324"/>
      <c r="AQ17" s="324"/>
      <c r="AR17" s="324"/>
      <c r="AS17" s="326"/>
      <c r="AT17" s="324"/>
      <c r="AU17" s="324"/>
      <c r="AV17" s="327"/>
      <c r="AW17" s="757"/>
      <c r="AX17" s="247"/>
      <c r="AY17" s="247"/>
      <c r="AZ17" s="247"/>
      <c r="BA17" s="248"/>
      <c r="BB17" s="1"/>
      <c r="BC17" s="1"/>
      <c r="BD17" s="1"/>
      <c r="BE17" s="1"/>
      <c r="BF17" s="1"/>
    </row>
    <row r="18" spans="1:58" ht="31.5" x14ac:dyDescent="0.25">
      <c r="A18" s="41">
        <v>6</v>
      </c>
      <c r="B18" s="409" t="s">
        <v>134</v>
      </c>
      <c r="C18" s="421">
        <f t="shared" si="0"/>
        <v>96</v>
      </c>
      <c r="D18" s="332">
        <f t="shared" si="1"/>
        <v>48</v>
      </c>
      <c r="E18" s="422">
        <f t="shared" si="2"/>
        <v>48</v>
      </c>
      <c r="F18" s="868"/>
      <c r="G18" s="369">
        <v>3</v>
      </c>
      <c r="H18" s="324">
        <v>3</v>
      </c>
      <c r="I18" s="324">
        <v>3</v>
      </c>
      <c r="J18" s="324">
        <v>3</v>
      </c>
      <c r="K18" s="324">
        <v>3</v>
      </c>
      <c r="L18" s="324">
        <v>3</v>
      </c>
      <c r="M18" s="324">
        <v>3</v>
      </c>
      <c r="N18" s="324">
        <v>3</v>
      </c>
      <c r="O18" s="324">
        <v>3</v>
      </c>
      <c r="P18" s="325">
        <v>4</v>
      </c>
      <c r="Q18" s="324">
        <v>2</v>
      </c>
      <c r="R18" s="324">
        <v>3</v>
      </c>
      <c r="S18" s="324">
        <v>3</v>
      </c>
      <c r="T18" s="324">
        <v>3</v>
      </c>
      <c r="U18" s="324">
        <v>3</v>
      </c>
      <c r="V18" s="327">
        <v>3</v>
      </c>
      <c r="W18" s="827"/>
      <c r="X18" s="831"/>
      <c r="Y18" s="832"/>
      <c r="Z18" s="369"/>
      <c r="AA18" s="324"/>
      <c r="AB18" s="324"/>
      <c r="AC18" s="324"/>
      <c r="AD18" s="324"/>
      <c r="AE18" s="324"/>
      <c r="AF18" s="324">
        <v>1</v>
      </c>
      <c r="AG18" s="324">
        <v>1</v>
      </c>
      <c r="AH18" s="324">
        <v>1</v>
      </c>
      <c r="AI18" s="324">
        <v>3</v>
      </c>
      <c r="AJ18" s="324">
        <v>3</v>
      </c>
      <c r="AK18" s="324">
        <v>3</v>
      </c>
      <c r="AL18" s="416">
        <v>3</v>
      </c>
      <c r="AM18" s="878"/>
      <c r="AN18" s="879"/>
      <c r="AO18" s="326">
        <v>2</v>
      </c>
      <c r="AP18" s="326">
        <v>3</v>
      </c>
      <c r="AQ18" s="326">
        <v>5</v>
      </c>
      <c r="AR18" s="326">
        <v>6</v>
      </c>
      <c r="AS18" s="326">
        <v>4</v>
      </c>
      <c r="AT18" s="326">
        <v>4</v>
      </c>
      <c r="AU18" s="326">
        <v>4</v>
      </c>
      <c r="AV18" s="330">
        <v>5</v>
      </c>
      <c r="AW18" s="757"/>
      <c r="AX18" s="247"/>
      <c r="AY18" s="247"/>
      <c r="AZ18" s="247"/>
      <c r="BA18" s="248"/>
      <c r="BB18" s="1"/>
      <c r="BC18" s="1"/>
      <c r="BD18" s="1"/>
      <c r="BE18" s="1"/>
      <c r="BF18" s="1"/>
    </row>
    <row r="19" spans="1:58" ht="15.75" x14ac:dyDescent="0.25">
      <c r="A19" s="41">
        <v>8</v>
      </c>
      <c r="B19" s="409" t="s">
        <v>135</v>
      </c>
      <c r="C19" s="694">
        <f t="shared" si="0"/>
        <v>108</v>
      </c>
      <c r="D19" s="332">
        <f t="shared" si="1"/>
        <v>40</v>
      </c>
      <c r="E19" s="422">
        <f t="shared" si="2"/>
        <v>68</v>
      </c>
      <c r="F19" s="868"/>
      <c r="G19" s="369">
        <v>2</v>
      </c>
      <c r="H19" s="324">
        <v>2</v>
      </c>
      <c r="I19" s="324">
        <v>2</v>
      </c>
      <c r="J19" s="324">
        <v>2</v>
      </c>
      <c r="K19" s="324">
        <v>2</v>
      </c>
      <c r="L19" s="324">
        <v>2</v>
      </c>
      <c r="M19" s="324">
        <v>3</v>
      </c>
      <c r="N19" s="324">
        <v>3</v>
      </c>
      <c r="O19" s="324">
        <v>3</v>
      </c>
      <c r="P19" s="325">
        <v>3</v>
      </c>
      <c r="Q19" s="324">
        <v>3</v>
      </c>
      <c r="R19" s="324">
        <v>3</v>
      </c>
      <c r="S19" s="324">
        <v>3</v>
      </c>
      <c r="T19" s="324">
        <v>3</v>
      </c>
      <c r="U19" s="324">
        <v>2</v>
      </c>
      <c r="V19" s="331">
        <v>2</v>
      </c>
      <c r="W19" s="827"/>
      <c r="X19" s="831"/>
      <c r="Y19" s="832"/>
      <c r="Z19" s="369">
        <v>4</v>
      </c>
      <c r="AA19" s="324">
        <v>4</v>
      </c>
      <c r="AB19" s="324">
        <v>4</v>
      </c>
      <c r="AC19" s="324">
        <v>4</v>
      </c>
      <c r="AD19" s="324">
        <v>4</v>
      </c>
      <c r="AE19" s="324">
        <v>4</v>
      </c>
      <c r="AF19" s="324">
        <v>4</v>
      </c>
      <c r="AG19" s="324">
        <v>4</v>
      </c>
      <c r="AH19" s="324">
        <v>4</v>
      </c>
      <c r="AI19" s="324">
        <v>4</v>
      </c>
      <c r="AJ19" s="324">
        <v>4</v>
      </c>
      <c r="AK19" s="324">
        <v>2</v>
      </c>
      <c r="AL19" s="416">
        <v>2</v>
      </c>
      <c r="AM19" s="878"/>
      <c r="AN19" s="879"/>
      <c r="AO19" s="326">
        <v>2</v>
      </c>
      <c r="AP19" s="326">
        <v>2</v>
      </c>
      <c r="AQ19" s="326">
        <v>2</v>
      </c>
      <c r="AR19" s="326">
        <v>2</v>
      </c>
      <c r="AS19" s="326">
        <v>3</v>
      </c>
      <c r="AT19" s="324">
        <v>3</v>
      </c>
      <c r="AU19" s="324">
        <v>3</v>
      </c>
      <c r="AV19" s="327">
        <v>3</v>
      </c>
      <c r="AW19" s="757"/>
      <c r="AX19" s="247"/>
      <c r="AY19" s="247"/>
      <c r="AZ19" s="247"/>
      <c r="BA19" s="248"/>
      <c r="BB19" s="1"/>
      <c r="BC19" s="1"/>
      <c r="BD19" s="1"/>
      <c r="BE19" s="1"/>
      <c r="BF19" s="1"/>
    </row>
    <row r="20" spans="1:58" ht="15.75" x14ac:dyDescent="0.25">
      <c r="A20" s="87">
        <v>9</v>
      </c>
      <c r="B20" s="409" t="s">
        <v>136</v>
      </c>
      <c r="C20" s="421">
        <f t="shared" si="0"/>
        <v>96</v>
      </c>
      <c r="D20" s="332">
        <f t="shared" si="1"/>
        <v>48</v>
      </c>
      <c r="E20" s="422">
        <f>SUM(Y20:AV20)</f>
        <v>48</v>
      </c>
      <c r="F20" s="868"/>
      <c r="G20" s="369">
        <v>2</v>
      </c>
      <c r="H20" s="324">
        <v>2</v>
      </c>
      <c r="I20" s="324">
        <v>2</v>
      </c>
      <c r="J20" s="324">
        <v>2</v>
      </c>
      <c r="K20" s="324">
        <v>4</v>
      </c>
      <c r="L20" s="324">
        <v>4</v>
      </c>
      <c r="M20" s="324">
        <v>4</v>
      </c>
      <c r="N20" s="324">
        <v>4</v>
      </c>
      <c r="O20" s="324">
        <v>4</v>
      </c>
      <c r="P20" s="325">
        <v>4</v>
      </c>
      <c r="Q20" s="324">
        <v>4</v>
      </c>
      <c r="R20" s="324">
        <v>3</v>
      </c>
      <c r="S20" s="324">
        <v>3</v>
      </c>
      <c r="T20" s="324">
        <v>3</v>
      </c>
      <c r="U20" s="324">
        <v>2</v>
      </c>
      <c r="V20" s="327">
        <v>1</v>
      </c>
      <c r="W20" s="827"/>
      <c r="X20" s="831"/>
      <c r="Y20" s="832"/>
      <c r="Z20" s="369">
        <v>3</v>
      </c>
      <c r="AA20" s="324">
        <v>3</v>
      </c>
      <c r="AB20" s="324">
        <v>3</v>
      </c>
      <c r="AC20" s="324">
        <v>3</v>
      </c>
      <c r="AD20" s="324">
        <v>3</v>
      </c>
      <c r="AE20" s="324">
        <v>3</v>
      </c>
      <c r="AF20" s="324">
        <v>3</v>
      </c>
      <c r="AG20" s="324">
        <v>3</v>
      </c>
      <c r="AH20" s="324">
        <v>3</v>
      </c>
      <c r="AI20" s="324">
        <v>3</v>
      </c>
      <c r="AJ20" s="324">
        <v>3</v>
      </c>
      <c r="AK20" s="324">
        <v>2</v>
      </c>
      <c r="AL20" s="416">
        <v>2</v>
      </c>
      <c r="AM20" s="878"/>
      <c r="AN20" s="879"/>
      <c r="AO20" s="326">
        <v>2</v>
      </c>
      <c r="AP20" s="326">
        <v>2</v>
      </c>
      <c r="AQ20" s="326">
        <v>2</v>
      </c>
      <c r="AR20" s="326">
        <v>1</v>
      </c>
      <c r="AS20" s="326">
        <v>1</v>
      </c>
      <c r="AT20" s="324">
        <v>1</v>
      </c>
      <c r="AU20" s="324">
        <v>1</v>
      </c>
      <c r="AV20" s="327">
        <v>1</v>
      </c>
      <c r="AW20" s="757"/>
      <c r="AX20" s="247"/>
      <c r="AY20" s="247"/>
      <c r="AZ20" s="247"/>
      <c r="BA20" s="248"/>
      <c r="BB20" s="1"/>
      <c r="BC20" s="1"/>
      <c r="BD20" s="1"/>
      <c r="BE20" s="1"/>
      <c r="BF20" s="1"/>
    </row>
    <row r="21" spans="1:58" ht="15.75" x14ac:dyDescent="0.25">
      <c r="A21" s="41">
        <v>10</v>
      </c>
      <c r="B21" s="409" t="s">
        <v>137</v>
      </c>
      <c r="C21" s="421">
        <f t="shared" si="0"/>
        <v>48</v>
      </c>
      <c r="D21" s="332">
        <f t="shared" si="1"/>
        <v>0</v>
      </c>
      <c r="E21" s="422">
        <f t="shared" si="2"/>
        <v>48</v>
      </c>
      <c r="F21" s="868"/>
      <c r="G21" s="369"/>
      <c r="H21" s="324"/>
      <c r="I21" s="324"/>
      <c r="J21" s="324"/>
      <c r="K21" s="324"/>
      <c r="L21" s="324"/>
      <c r="M21" s="324"/>
      <c r="N21" s="324"/>
      <c r="O21" s="324"/>
      <c r="P21" s="325"/>
      <c r="Q21" s="324"/>
      <c r="R21" s="324"/>
      <c r="S21" s="324"/>
      <c r="T21" s="324"/>
      <c r="U21" s="324"/>
      <c r="V21" s="331"/>
      <c r="W21" s="827"/>
      <c r="X21" s="831"/>
      <c r="Y21" s="832"/>
      <c r="Z21" s="369">
        <v>2</v>
      </c>
      <c r="AA21" s="324">
        <v>2</v>
      </c>
      <c r="AB21" s="324">
        <v>2</v>
      </c>
      <c r="AC21" s="324">
        <v>2</v>
      </c>
      <c r="AD21" s="324">
        <v>2</v>
      </c>
      <c r="AE21" s="324">
        <v>2</v>
      </c>
      <c r="AF21" s="324">
        <v>2</v>
      </c>
      <c r="AG21" s="324">
        <v>2</v>
      </c>
      <c r="AH21" s="324">
        <v>3</v>
      </c>
      <c r="AI21" s="324">
        <v>3</v>
      </c>
      <c r="AJ21" s="324">
        <v>3</v>
      </c>
      <c r="AK21" s="324">
        <v>3</v>
      </c>
      <c r="AL21" s="416">
        <v>3</v>
      </c>
      <c r="AM21" s="878"/>
      <c r="AN21" s="879"/>
      <c r="AO21" s="326">
        <v>3</v>
      </c>
      <c r="AP21" s="324">
        <v>2</v>
      </c>
      <c r="AQ21" s="324">
        <v>2</v>
      </c>
      <c r="AR21" s="324">
        <v>2</v>
      </c>
      <c r="AS21" s="326">
        <v>2</v>
      </c>
      <c r="AT21" s="324">
        <v>2</v>
      </c>
      <c r="AU21" s="324">
        <v>2</v>
      </c>
      <c r="AV21" s="327">
        <v>2</v>
      </c>
      <c r="AW21" s="757"/>
      <c r="AX21" s="247"/>
      <c r="AY21" s="247"/>
      <c r="AZ21" s="247"/>
      <c r="BA21" s="248"/>
      <c r="BB21" s="1"/>
      <c r="BC21" s="1"/>
      <c r="BD21" s="1"/>
      <c r="BE21" s="1"/>
      <c r="BF21" s="1"/>
    </row>
    <row r="22" spans="1:58" ht="31.5" x14ac:dyDescent="0.25">
      <c r="A22" s="87">
        <v>11</v>
      </c>
      <c r="B22" s="409" t="s">
        <v>30</v>
      </c>
      <c r="C22" s="421">
        <f t="shared" si="0"/>
        <v>96</v>
      </c>
      <c r="D22" s="332">
        <f t="shared" si="1"/>
        <v>34</v>
      </c>
      <c r="E22" s="422">
        <f t="shared" si="2"/>
        <v>62</v>
      </c>
      <c r="F22" s="868"/>
      <c r="G22" s="369">
        <v>2</v>
      </c>
      <c r="H22" s="324">
        <v>2</v>
      </c>
      <c r="I22" s="324">
        <v>2</v>
      </c>
      <c r="J22" s="324">
        <v>2</v>
      </c>
      <c r="K22" s="324">
        <v>2</v>
      </c>
      <c r="L22" s="324">
        <v>2</v>
      </c>
      <c r="M22" s="324">
        <v>2</v>
      </c>
      <c r="N22" s="324">
        <v>2</v>
      </c>
      <c r="O22" s="324">
        <v>2</v>
      </c>
      <c r="P22" s="325">
        <v>2</v>
      </c>
      <c r="Q22" s="324">
        <v>2</v>
      </c>
      <c r="R22" s="324">
        <v>2</v>
      </c>
      <c r="S22" s="324">
        <v>2</v>
      </c>
      <c r="T22" s="324">
        <v>2</v>
      </c>
      <c r="U22" s="324">
        <v>2</v>
      </c>
      <c r="V22" s="327">
        <v>4</v>
      </c>
      <c r="W22" s="827"/>
      <c r="X22" s="831"/>
      <c r="Y22" s="832"/>
      <c r="Z22" s="369">
        <v>2</v>
      </c>
      <c r="AA22" s="324">
        <v>2</v>
      </c>
      <c r="AB22" s="324">
        <v>2</v>
      </c>
      <c r="AC22" s="324">
        <v>2</v>
      </c>
      <c r="AD22" s="324">
        <v>2</v>
      </c>
      <c r="AE22" s="324">
        <v>2</v>
      </c>
      <c r="AF22" s="324">
        <v>2</v>
      </c>
      <c r="AG22" s="324">
        <v>2</v>
      </c>
      <c r="AH22" s="324">
        <v>2</v>
      </c>
      <c r="AI22" s="324">
        <v>2</v>
      </c>
      <c r="AJ22" s="324">
        <v>2</v>
      </c>
      <c r="AK22" s="324">
        <v>4</v>
      </c>
      <c r="AL22" s="416">
        <v>4</v>
      </c>
      <c r="AM22" s="878"/>
      <c r="AN22" s="879"/>
      <c r="AO22" s="326">
        <v>4</v>
      </c>
      <c r="AP22" s="326">
        <v>4</v>
      </c>
      <c r="AQ22" s="326">
        <v>4</v>
      </c>
      <c r="AR22" s="326">
        <v>4</v>
      </c>
      <c r="AS22" s="326">
        <v>4</v>
      </c>
      <c r="AT22" s="326">
        <v>4</v>
      </c>
      <c r="AU22" s="326">
        <v>4</v>
      </c>
      <c r="AV22" s="330">
        <v>4</v>
      </c>
      <c r="AW22" s="757"/>
      <c r="AX22" s="247"/>
      <c r="AY22" s="247"/>
      <c r="AZ22" s="247"/>
      <c r="BA22" s="248"/>
      <c r="BB22" s="1"/>
      <c r="BC22" s="1"/>
      <c r="BD22" s="1"/>
      <c r="BE22" s="1"/>
      <c r="BF22" s="1"/>
    </row>
    <row r="23" spans="1:58" ht="41.25" customHeight="1" x14ac:dyDescent="0.25">
      <c r="A23" s="41">
        <v>12</v>
      </c>
      <c r="B23" s="409" t="s">
        <v>69</v>
      </c>
      <c r="C23" s="421">
        <f t="shared" ref="C23" si="5">D23+E23</f>
        <v>34</v>
      </c>
      <c r="D23" s="332">
        <f t="shared" ref="D23" si="6">SUM(G23:V23)</f>
        <v>34</v>
      </c>
      <c r="E23" s="422">
        <f t="shared" ref="E23" si="7">SUM(Z23:AV23)</f>
        <v>0</v>
      </c>
      <c r="F23" s="868"/>
      <c r="G23" s="369">
        <v>2</v>
      </c>
      <c r="H23" s="324">
        <v>2</v>
      </c>
      <c r="I23" s="324">
        <v>2</v>
      </c>
      <c r="J23" s="324">
        <v>2</v>
      </c>
      <c r="K23" s="324">
        <v>2</v>
      </c>
      <c r="L23" s="324">
        <v>2</v>
      </c>
      <c r="M23" s="324">
        <v>2</v>
      </c>
      <c r="N23" s="324">
        <v>2</v>
      </c>
      <c r="O23" s="324">
        <v>2</v>
      </c>
      <c r="P23" s="324">
        <v>2</v>
      </c>
      <c r="Q23" s="324">
        <v>2</v>
      </c>
      <c r="R23" s="324">
        <v>2</v>
      </c>
      <c r="S23" s="324">
        <v>2</v>
      </c>
      <c r="T23" s="324">
        <v>2</v>
      </c>
      <c r="U23" s="337">
        <v>3</v>
      </c>
      <c r="V23" s="324">
        <v>3</v>
      </c>
      <c r="W23" s="827"/>
      <c r="X23" s="831"/>
      <c r="Y23" s="832"/>
      <c r="Z23" s="369"/>
      <c r="AA23" s="324"/>
      <c r="AB23" s="324"/>
      <c r="AC23" s="324"/>
      <c r="AD23" s="324"/>
      <c r="AE23" s="324"/>
      <c r="AF23" s="324"/>
      <c r="AG23" s="324"/>
      <c r="AH23" s="324"/>
      <c r="AI23" s="324"/>
      <c r="AJ23" s="324"/>
      <c r="AK23" s="324"/>
      <c r="AL23" s="416"/>
      <c r="AM23" s="878"/>
      <c r="AN23" s="879"/>
      <c r="AO23" s="326"/>
      <c r="AP23" s="324"/>
      <c r="AQ23" s="324"/>
      <c r="AR23" s="324"/>
      <c r="AS23" s="326"/>
      <c r="AT23" s="324"/>
      <c r="AU23" s="324"/>
      <c r="AV23" s="327"/>
      <c r="AW23" s="757"/>
      <c r="AX23" s="247"/>
      <c r="AY23" s="247"/>
      <c r="AZ23" s="247"/>
      <c r="BA23" s="248"/>
      <c r="BB23" s="1"/>
      <c r="BC23" s="1"/>
      <c r="BD23" s="1"/>
      <c r="BE23" s="1"/>
      <c r="BF23" s="1"/>
    </row>
    <row r="24" spans="1:58" ht="15.75" x14ac:dyDescent="0.25">
      <c r="A24" s="87">
        <v>13</v>
      </c>
      <c r="B24" s="409" t="s">
        <v>138</v>
      </c>
      <c r="C24" s="421">
        <f t="shared" si="0"/>
        <v>64</v>
      </c>
      <c r="D24" s="332">
        <f t="shared" si="1"/>
        <v>32</v>
      </c>
      <c r="E24" s="422">
        <f t="shared" si="2"/>
        <v>32</v>
      </c>
      <c r="F24" s="868"/>
      <c r="G24" s="369">
        <v>2</v>
      </c>
      <c r="H24" s="324">
        <v>2</v>
      </c>
      <c r="I24" s="324">
        <v>2</v>
      </c>
      <c r="J24" s="324">
        <v>2</v>
      </c>
      <c r="K24" s="324">
        <v>2</v>
      </c>
      <c r="L24" s="324">
        <v>2</v>
      </c>
      <c r="M24" s="324">
        <v>2</v>
      </c>
      <c r="N24" s="324">
        <v>2</v>
      </c>
      <c r="O24" s="324">
        <v>2</v>
      </c>
      <c r="P24" s="325">
        <v>2</v>
      </c>
      <c r="Q24" s="324">
        <v>2</v>
      </c>
      <c r="R24" s="324">
        <v>2</v>
      </c>
      <c r="S24" s="324">
        <v>2</v>
      </c>
      <c r="T24" s="324">
        <v>2</v>
      </c>
      <c r="U24" s="324">
        <v>2</v>
      </c>
      <c r="V24" s="327">
        <v>2</v>
      </c>
      <c r="W24" s="827"/>
      <c r="X24" s="831"/>
      <c r="Y24" s="832"/>
      <c r="Z24" s="369">
        <v>2</v>
      </c>
      <c r="AA24" s="324">
        <v>2</v>
      </c>
      <c r="AB24" s="324">
        <v>2</v>
      </c>
      <c r="AC24" s="324">
        <v>2</v>
      </c>
      <c r="AD24" s="324">
        <v>2</v>
      </c>
      <c r="AE24" s="324">
        <v>2</v>
      </c>
      <c r="AF24" s="324">
        <v>2</v>
      </c>
      <c r="AG24" s="324">
        <v>2</v>
      </c>
      <c r="AH24" s="324">
        <v>2</v>
      </c>
      <c r="AI24" s="324">
        <v>2</v>
      </c>
      <c r="AJ24" s="324">
        <v>2</v>
      </c>
      <c r="AK24" s="324">
        <v>2</v>
      </c>
      <c r="AL24" s="416">
        <v>2</v>
      </c>
      <c r="AM24" s="878"/>
      <c r="AN24" s="879"/>
      <c r="AO24" s="326">
        <v>2</v>
      </c>
      <c r="AP24" s="324">
        <v>2</v>
      </c>
      <c r="AQ24" s="324">
        <v>2</v>
      </c>
      <c r="AR24" s="324"/>
      <c r="AS24" s="326"/>
      <c r="AT24" s="324"/>
      <c r="AU24" s="324"/>
      <c r="AV24" s="327"/>
      <c r="AW24" s="757"/>
      <c r="AX24" s="247"/>
      <c r="AY24" s="247"/>
      <c r="AZ24" s="247"/>
      <c r="BA24" s="248"/>
      <c r="BB24" s="1"/>
      <c r="BC24" s="1"/>
      <c r="BD24" s="1"/>
      <c r="BE24" s="1"/>
      <c r="BF24" s="1"/>
    </row>
    <row r="25" spans="1:58" ht="15.75" x14ac:dyDescent="0.25">
      <c r="A25" s="41">
        <v>14</v>
      </c>
      <c r="B25" s="410" t="s">
        <v>139</v>
      </c>
      <c r="C25" s="421">
        <f t="shared" si="0"/>
        <v>68</v>
      </c>
      <c r="D25" s="332">
        <f t="shared" si="1"/>
        <v>34</v>
      </c>
      <c r="E25" s="422">
        <f t="shared" si="2"/>
        <v>34</v>
      </c>
      <c r="F25" s="868"/>
      <c r="G25" s="369">
        <v>2</v>
      </c>
      <c r="H25" s="324">
        <v>2</v>
      </c>
      <c r="I25" s="324">
        <v>2</v>
      </c>
      <c r="J25" s="324">
        <v>2</v>
      </c>
      <c r="K25" s="324">
        <v>2</v>
      </c>
      <c r="L25" s="324">
        <v>2</v>
      </c>
      <c r="M25" s="324">
        <v>2</v>
      </c>
      <c r="N25" s="324">
        <v>2</v>
      </c>
      <c r="O25" s="324">
        <v>2</v>
      </c>
      <c r="P25" s="325">
        <v>2</v>
      </c>
      <c r="Q25" s="324">
        <v>2</v>
      </c>
      <c r="R25" s="324">
        <v>2</v>
      </c>
      <c r="S25" s="324">
        <v>2</v>
      </c>
      <c r="T25" s="324">
        <v>2</v>
      </c>
      <c r="U25" s="324">
        <v>3</v>
      </c>
      <c r="V25" s="331">
        <v>3</v>
      </c>
      <c r="W25" s="827"/>
      <c r="X25" s="831"/>
      <c r="Y25" s="832"/>
      <c r="Z25" s="369">
        <v>2</v>
      </c>
      <c r="AA25" s="324">
        <v>2</v>
      </c>
      <c r="AB25" s="324">
        <v>2</v>
      </c>
      <c r="AC25" s="324">
        <v>2</v>
      </c>
      <c r="AD25" s="324">
        <v>2</v>
      </c>
      <c r="AE25" s="324">
        <v>2</v>
      </c>
      <c r="AF25" s="324">
        <v>1</v>
      </c>
      <c r="AG25" s="324">
        <v>1</v>
      </c>
      <c r="AH25" s="324">
        <v>1</v>
      </c>
      <c r="AI25" s="324">
        <v>1</v>
      </c>
      <c r="AJ25" s="324">
        <v>1</v>
      </c>
      <c r="AK25" s="324">
        <v>1</v>
      </c>
      <c r="AL25" s="416">
        <v>2</v>
      </c>
      <c r="AM25" s="878"/>
      <c r="AN25" s="879"/>
      <c r="AO25" s="326">
        <v>2</v>
      </c>
      <c r="AP25" s="326">
        <v>2</v>
      </c>
      <c r="AQ25" s="326">
        <v>2</v>
      </c>
      <c r="AR25" s="326">
        <v>2</v>
      </c>
      <c r="AS25" s="326">
        <v>2</v>
      </c>
      <c r="AT25" s="324">
        <v>2</v>
      </c>
      <c r="AU25" s="324">
        <v>1</v>
      </c>
      <c r="AV25" s="327">
        <v>1</v>
      </c>
      <c r="AW25" s="757"/>
      <c r="AX25" s="247"/>
      <c r="AY25" s="247"/>
      <c r="AZ25" s="247"/>
      <c r="BA25" s="248"/>
      <c r="BB25" s="1"/>
      <c r="BC25" s="1"/>
      <c r="BD25" s="1"/>
      <c r="BE25" s="1"/>
      <c r="BF25" s="1"/>
    </row>
    <row r="26" spans="1:58" ht="47.25" x14ac:dyDescent="0.25">
      <c r="A26" s="87">
        <v>15</v>
      </c>
      <c r="B26" s="409" t="s">
        <v>140</v>
      </c>
      <c r="C26" s="421">
        <f t="shared" si="0"/>
        <v>54</v>
      </c>
      <c r="D26" s="332">
        <f t="shared" si="1"/>
        <v>0</v>
      </c>
      <c r="E26" s="422">
        <f t="shared" si="2"/>
        <v>54</v>
      </c>
      <c r="F26" s="868"/>
      <c r="G26" s="369"/>
      <c r="H26" s="324"/>
      <c r="I26" s="324"/>
      <c r="J26" s="324"/>
      <c r="K26" s="324"/>
      <c r="L26" s="324"/>
      <c r="M26" s="324"/>
      <c r="N26" s="324"/>
      <c r="O26" s="324"/>
      <c r="P26" s="325"/>
      <c r="Q26" s="324"/>
      <c r="R26" s="324"/>
      <c r="S26" s="324"/>
      <c r="T26" s="324"/>
      <c r="U26" s="324"/>
      <c r="V26" s="331"/>
      <c r="W26" s="827"/>
      <c r="X26" s="831"/>
      <c r="Y26" s="832"/>
      <c r="Z26" s="369">
        <v>4</v>
      </c>
      <c r="AA26" s="324">
        <v>4</v>
      </c>
      <c r="AB26" s="324">
        <v>4</v>
      </c>
      <c r="AC26" s="324">
        <v>4</v>
      </c>
      <c r="AD26" s="324">
        <v>4</v>
      </c>
      <c r="AE26" s="324">
        <v>2</v>
      </c>
      <c r="AF26" s="324">
        <v>2</v>
      </c>
      <c r="AG26" s="324">
        <v>2</v>
      </c>
      <c r="AH26" s="324">
        <v>3</v>
      </c>
      <c r="AI26" s="324">
        <v>3</v>
      </c>
      <c r="AJ26" s="324">
        <v>3</v>
      </c>
      <c r="AK26" s="324">
        <v>2</v>
      </c>
      <c r="AL26" s="416">
        <v>2</v>
      </c>
      <c r="AM26" s="878"/>
      <c r="AN26" s="879"/>
      <c r="AO26" s="326">
        <v>2</v>
      </c>
      <c r="AP26" s="324">
        <v>2</v>
      </c>
      <c r="AQ26" s="324">
        <v>2</v>
      </c>
      <c r="AR26" s="324">
        <v>2</v>
      </c>
      <c r="AS26" s="326">
        <v>2</v>
      </c>
      <c r="AT26" s="324">
        <v>2</v>
      </c>
      <c r="AU26" s="324">
        <v>2</v>
      </c>
      <c r="AV26" s="327">
        <v>1</v>
      </c>
      <c r="AW26" s="757"/>
      <c r="AX26" s="247"/>
      <c r="AY26" s="247"/>
      <c r="AZ26" s="247"/>
      <c r="BA26" s="248"/>
      <c r="BB26" s="1"/>
      <c r="BC26" s="1"/>
      <c r="BD26" s="1"/>
      <c r="BE26" s="1"/>
      <c r="BF26" s="1"/>
    </row>
    <row r="27" spans="1:58" ht="31.5" x14ac:dyDescent="0.25">
      <c r="A27" s="41">
        <v>16</v>
      </c>
      <c r="B27" s="409" t="s">
        <v>144</v>
      </c>
      <c r="C27" s="421">
        <f t="shared" si="0"/>
        <v>36</v>
      </c>
      <c r="D27" s="332">
        <f t="shared" si="1"/>
        <v>36</v>
      </c>
      <c r="E27" s="422">
        <f t="shared" si="2"/>
        <v>0</v>
      </c>
      <c r="F27" s="868"/>
      <c r="G27" s="369">
        <v>6</v>
      </c>
      <c r="H27" s="324">
        <v>6</v>
      </c>
      <c r="I27" s="324">
        <v>6</v>
      </c>
      <c r="J27" s="324">
        <v>6</v>
      </c>
      <c r="K27" s="324">
        <v>4</v>
      </c>
      <c r="L27" s="324">
        <v>4</v>
      </c>
      <c r="M27" s="324">
        <v>4</v>
      </c>
      <c r="N27" s="324"/>
      <c r="O27" s="324"/>
      <c r="P27" s="325"/>
      <c r="Q27" s="324"/>
      <c r="R27" s="324"/>
      <c r="S27" s="324"/>
      <c r="T27" s="324"/>
      <c r="U27" s="324"/>
      <c r="V27" s="327"/>
      <c r="W27" s="827"/>
      <c r="X27" s="831"/>
      <c r="Y27" s="832"/>
      <c r="Z27" s="369"/>
      <c r="AA27" s="324"/>
      <c r="AB27" s="324"/>
      <c r="AC27" s="324"/>
      <c r="AD27" s="324"/>
      <c r="AE27" s="324"/>
      <c r="AF27" s="324"/>
      <c r="AG27" s="324"/>
      <c r="AH27" s="324"/>
      <c r="AI27" s="324"/>
      <c r="AJ27" s="324"/>
      <c r="AK27" s="324"/>
      <c r="AL27" s="416"/>
      <c r="AM27" s="878"/>
      <c r="AN27" s="879"/>
      <c r="AO27" s="326"/>
      <c r="AP27" s="324"/>
      <c r="AQ27" s="324"/>
      <c r="AR27" s="324"/>
      <c r="AS27" s="326"/>
      <c r="AT27" s="324"/>
      <c r="AU27" s="324"/>
      <c r="AV27" s="327"/>
      <c r="AW27" s="757"/>
      <c r="AX27" s="247"/>
      <c r="AY27" s="247"/>
      <c r="AZ27" s="247"/>
      <c r="BA27" s="248"/>
      <c r="BB27" s="1"/>
      <c r="BC27" s="1"/>
      <c r="BD27" s="1"/>
      <c r="BE27" s="1"/>
      <c r="BF27" s="1"/>
    </row>
    <row r="28" spans="1:58" ht="31.5" x14ac:dyDescent="0.25">
      <c r="A28" s="87">
        <v>17</v>
      </c>
      <c r="B28" s="409" t="s">
        <v>141</v>
      </c>
      <c r="C28" s="421">
        <f t="shared" si="0"/>
        <v>34</v>
      </c>
      <c r="D28" s="332">
        <f t="shared" si="1"/>
        <v>34</v>
      </c>
      <c r="E28" s="422">
        <f t="shared" si="2"/>
        <v>0</v>
      </c>
      <c r="F28" s="868"/>
      <c r="G28" s="369"/>
      <c r="H28" s="324"/>
      <c r="I28" s="324"/>
      <c r="J28" s="324"/>
      <c r="K28" s="324"/>
      <c r="L28" s="324"/>
      <c r="M28" s="324"/>
      <c r="N28" s="324">
        <v>4</v>
      </c>
      <c r="O28" s="324">
        <v>4</v>
      </c>
      <c r="P28" s="325">
        <v>4</v>
      </c>
      <c r="Q28" s="324">
        <v>4</v>
      </c>
      <c r="R28" s="324">
        <v>4</v>
      </c>
      <c r="S28" s="324">
        <v>4</v>
      </c>
      <c r="T28" s="324">
        <v>4</v>
      </c>
      <c r="U28" s="324">
        <v>4</v>
      </c>
      <c r="V28" s="331">
        <v>2</v>
      </c>
      <c r="W28" s="827"/>
      <c r="X28" s="831"/>
      <c r="Y28" s="832"/>
      <c r="Z28" s="369"/>
      <c r="AA28" s="324"/>
      <c r="AB28" s="324"/>
      <c r="AC28" s="324"/>
      <c r="AD28" s="324"/>
      <c r="AE28" s="324"/>
      <c r="AF28" s="324"/>
      <c r="AG28" s="324"/>
      <c r="AH28" s="324"/>
      <c r="AI28" s="324"/>
      <c r="AJ28" s="324"/>
      <c r="AK28" s="324"/>
      <c r="AL28" s="416"/>
      <c r="AM28" s="878"/>
      <c r="AN28" s="879"/>
      <c r="AO28" s="326"/>
      <c r="AP28" s="324"/>
      <c r="AQ28" s="324"/>
      <c r="AR28" s="324"/>
      <c r="AS28" s="326"/>
      <c r="AT28" s="324"/>
      <c r="AU28" s="324"/>
      <c r="AV28" s="327"/>
      <c r="AW28" s="757"/>
      <c r="AX28" s="247"/>
      <c r="AY28" s="247"/>
      <c r="AZ28" s="247"/>
      <c r="BA28" s="248"/>
      <c r="BB28" s="1"/>
      <c r="BC28" s="1"/>
      <c r="BD28" s="1"/>
      <c r="BE28" s="1"/>
      <c r="BF28" s="1"/>
    </row>
    <row r="29" spans="1:58" ht="31.5" x14ac:dyDescent="0.25">
      <c r="A29" s="41">
        <v>18</v>
      </c>
      <c r="B29" s="409" t="s">
        <v>145</v>
      </c>
      <c r="C29" s="421">
        <f t="shared" si="0"/>
        <v>34</v>
      </c>
      <c r="D29" s="332">
        <f t="shared" si="1"/>
        <v>0</v>
      </c>
      <c r="E29" s="422">
        <f t="shared" si="2"/>
        <v>34</v>
      </c>
      <c r="F29" s="868"/>
      <c r="G29" s="369"/>
      <c r="H29" s="324"/>
      <c r="I29" s="324"/>
      <c r="J29" s="324"/>
      <c r="K29" s="324"/>
      <c r="L29" s="324"/>
      <c r="M29" s="324"/>
      <c r="N29" s="324"/>
      <c r="O29" s="324"/>
      <c r="P29" s="325"/>
      <c r="Q29" s="324"/>
      <c r="R29" s="324"/>
      <c r="S29" s="324"/>
      <c r="T29" s="324"/>
      <c r="U29" s="324"/>
      <c r="V29" s="331"/>
      <c r="W29" s="827"/>
      <c r="X29" s="831"/>
      <c r="Y29" s="832"/>
      <c r="Z29" s="369"/>
      <c r="AA29" s="324"/>
      <c r="AB29" s="324"/>
      <c r="AC29" s="324"/>
      <c r="AD29" s="324"/>
      <c r="AE29" s="324"/>
      <c r="AF29" s="324"/>
      <c r="AG29" s="324"/>
      <c r="AH29" s="324">
        <v>2</v>
      </c>
      <c r="AI29" s="324">
        <v>4</v>
      </c>
      <c r="AJ29" s="324">
        <v>4</v>
      </c>
      <c r="AK29" s="324">
        <v>6</v>
      </c>
      <c r="AL29" s="416">
        <v>6</v>
      </c>
      <c r="AM29" s="878"/>
      <c r="AN29" s="879"/>
      <c r="AO29" s="324">
        <v>6</v>
      </c>
      <c r="AP29" s="324">
        <v>6</v>
      </c>
      <c r="AQ29" s="324"/>
      <c r="AR29" s="324"/>
      <c r="AS29" s="326"/>
      <c r="AT29" s="324"/>
      <c r="AU29" s="324"/>
      <c r="AV29" s="327"/>
      <c r="AW29" s="757"/>
      <c r="AX29" s="247"/>
      <c r="AY29" s="247"/>
      <c r="AZ29" s="247"/>
      <c r="BA29" s="248"/>
      <c r="BB29" s="1"/>
      <c r="BC29" s="1"/>
      <c r="BD29" s="1"/>
      <c r="BE29" s="1"/>
      <c r="BF29" s="1"/>
    </row>
    <row r="30" spans="1:58" ht="30.75" customHeight="1" x14ac:dyDescent="0.25">
      <c r="A30" s="87">
        <v>19</v>
      </c>
      <c r="B30" s="409" t="s">
        <v>146</v>
      </c>
      <c r="C30" s="421">
        <f t="shared" si="0"/>
        <v>34</v>
      </c>
      <c r="D30" s="332">
        <f t="shared" si="1"/>
        <v>0</v>
      </c>
      <c r="E30" s="422">
        <f t="shared" si="2"/>
        <v>34</v>
      </c>
      <c r="F30" s="868"/>
      <c r="G30" s="369"/>
      <c r="H30" s="324"/>
      <c r="I30" s="324"/>
      <c r="J30" s="324"/>
      <c r="K30" s="324"/>
      <c r="L30" s="324"/>
      <c r="M30" s="324"/>
      <c r="N30" s="324"/>
      <c r="O30" s="324"/>
      <c r="P30" s="325"/>
      <c r="Q30" s="324"/>
      <c r="R30" s="324"/>
      <c r="S30" s="324"/>
      <c r="T30" s="324"/>
      <c r="U30" s="324"/>
      <c r="V30" s="331"/>
      <c r="W30" s="827"/>
      <c r="X30" s="831"/>
      <c r="Y30" s="832"/>
      <c r="Z30" s="369">
        <v>4</v>
      </c>
      <c r="AA30" s="327">
        <v>4</v>
      </c>
      <c r="AB30" s="324">
        <v>4</v>
      </c>
      <c r="AC30" s="324">
        <v>4</v>
      </c>
      <c r="AD30" s="324">
        <v>4</v>
      </c>
      <c r="AE30" s="324">
        <v>4</v>
      </c>
      <c r="AF30" s="324">
        <v>4</v>
      </c>
      <c r="AG30" s="324">
        <v>4</v>
      </c>
      <c r="AH30" s="324">
        <v>2</v>
      </c>
      <c r="AI30" s="324"/>
      <c r="AJ30" s="324"/>
      <c r="AK30" s="324"/>
      <c r="AL30" s="416"/>
      <c r="AM30" s="878"/>
      <c r="AN30" s="879"/>
      <c r="AO30" s="326"/>
      <c r="AP30" s="326"/>
      <c r="AQ30" s="326"/>
      <c r="AR30" s="326"/>
      <c r="AS30" s="326"/>
      <c r="AT30" s="326"/>
      <c r="AU30" s="324"/>
      <c r="AV30" s="327"/>
      <c r="AW30" s="757"/>
      <c r="AX30" s="247"/>
      <c r="AY30" s="247"/>
      <c r="AZ30" s="247"/>
      <c r="BA30" s="248"/>
      <c r="BB30" s="1"/>
      <c r="BC30" s="1"/>
      <c r="BD30" s="1"/>
      <c r="BE30" s="1"/>
      <c r="BF30" s="1"/>
    </row>
    <row r="31" spans="1:58" ht="31.5" x14ac:dyDescent="0.25">
      <c r="A31" s="41">
        <v>20</v>
      </c>
      <c r="B31" s="409" t="s">
        <v>147</v>
      </c>
      <c r="C31" s="421">
        <f t="shared" si="0"/>
        <v>34</v>
      </c>
      <c r="D31" s="332">
        <f t="shared" si="1"/>
        <v>0</v>
      </c>
      <c r="E31" s="422">
        <f t="shared" si="2"/>
        <v>34</v>
      </c>
      <c r="F31" s="868"/>
      <c r="G31" s="369"/>
      <c r="H31" s="324"/>
      <c r="I31" s="324"/>
      <c r="J31" s="324"/>
      <c r="K31" s="324"/>
      <c r="L31" s="324"/>
      <c r="M31" s="324"/>
      <c r="N31" s="324"/>
      <c r="O31" s="324"/>
      <c r="P31" s="325"/>
      <c r="Q31" s="324"/>
      <c r="R31" s="324"/>
      <c r="S31" s="324"/>
      <c r="T31" s="324"/>
      <c r="U31" s="324"/>
      <c r="V31" s="331"/>
      <c r="W31" s="827"/>
      <c r="X31" s="831"/>
      <c r="Y31" s="832"/>
      <c r="Z31" s="369"/>
      <c r="AA31" s="324"/>
      <c r="AB31" s="324"/>
      <c r="AC31" s="324"/>
      <c r="AD31" s="324"/>
      <c r="AE31" s="324"/>
      <c r="AF31" s="324"/>
      <c r="AG31" s="324"/>
      <c r="AH31" s="324"/>
      <c r="AI31" s="324"/>
      <c r="AJ31" s="324"/>
      <c r="AK31" s="324"/>
      <c r="AL31" s="416"/>
      <c r="AM31" s="878"/>
      <c r="AN31" s="879"/>
      <c r="AO31" s="326"/>
      <c r="AP31" s="324"/>
      <c r="AQ31" s="324">
        <v>4</v>
      </c>
      <c r="AR31" s="324">
        <v>6</v>
      </c>
      <c r="AS31" s="326">
        <v>6</v>
      </c>
      <c r="AT31" s="324">
        <v>6</v>
      </c>
      <c r="AU31" s="324">
        <v>6</v>
      </c>
      <c r="AV31" s="327">
        <v>6</v>
      </c>
      <c r="AW31" s="757"/>
      <c r="AX31" s="247"/>
      <c r="AY31" s="247"/>
      <c r="AZ31" s="247"/>
      <c r="BA31" s="248"/>
      <c r="BB31" s="1"/>
      <c r="BC31" s="1"/>
      <c r="BD31" s="1"/>
      <c r="BE31" s="1"/>
      <c r="BF31" s="1"/>
    </row>
    <row r="32" spans="1:58" ht="15.75" x14ac:dyDescent="0.25">
      <c r="A32" s="87">
        <v>21</v>
      </c>
      <c r="B32" s="409" t="s">
        <v>142</v>
      </c>
      <c r="C32" s="695">
        <f t="shared" si="0"/>
        <v>118</v>
      </c>
      <c r="D32" s="332">
        <f t="shared" si="1"/>
        <v>40</v>
      </c>
      <c r="E32" s="422">
        <f t="shared" si="2"/>
        <v>78</v>
      </c>
      <c r="F32" s="868"/>
      <c r="G32" s="369">
        <v>2</v>
      </c>
      <c r="H32" s="324">
        <v>2</v>
      </c>
      <c r="I32" s="324">
        <v>2</v>
      </c>
      <c r="J32" s="324">
        <v>2</v>
      </c>
      <c r="K32" s="324">
        <v>2</v>
      </c>
      <c r="L32" s="324">
        <v>2</v>
      </c>
      <c r="M32" s="324">
        <v>2</v>
      </c>
      <c r="N32" s="324">
        <v>2</v>
      </c>
      <c r="O32" s="324">
        <v>2</v>
      </c>
      <c r="P32" s="325">
        <v>4</v>
      </c>
      <c r="Q32" s="324">
        <v>3</v>
      </c>
      <c r="R32" s="324">
        <v>3</v>
      </c>
      <c r="S32" s="324">
        <v>3</v>
      </c>
      <c r="T32" s="324">
        <v>3</v>
      </c>
      <c r="U32" s="324">
        <v>3</v>
      </c>
      <c r="V32" s="327">
        <v>3</v>
      </c>
      <c r="W32" s="827"/>
      <c r="X32" s="831"/>
      <c r="Y32" s="832"/>
      <c r="Z32" s="369">
        <v>2</v>
      </c>
      <c r="AA32" s="324">
        <v>2</v>
      </c>
      <c r="AB32" s="324">
        <v>2</v>
      </c>
      <c r="AC32" s="324">
        <v>2</v>
      </c>
      <c r="AD32" s="324">
        <v>2</v>
      </c>
      <c r="AE32" s="324">
        <v>4</v>
      </c>
      <c r="AF32" s="324">
        <v>4</v>
      </c>
      <c r="AG32" s="324">
        <v>4</v>
      </c>
      <c r="AH32" s="324">
        <v>4</v>
      </c>
      <c r="AI32" s="324">
        <v>4</v>
      </c>
      <c r="AJ32" s="324">
        <v>4</v>
      </c>
      <c r="AK32" s="324">
        <v>4</v>
      </c>
      <c r="AL32" s="416">
        <v>4</v>
      </c>
      <c r="AM32" s="878"/>
      <c r="AN32" s="879"/>
      <c r="AO32" s="324">
        <v>4</v>
      </c>
      <c r="AP32" s="324">
        <v>4</v>
      </c>
      <c r="AQ32" s="324">
        <v>4</v>
      </c>
      <c r="AR32" s="324">
        <v>4</v>
      </c>
      <c r="AS32" s="326">
        <v>4</v>
      </c>
      <c r="AT32" s="324">
        <v>4</v>
      </c>
      <c r="AU32" s="324">
        <v>6</v>
      </c>
      <c r="AV32" s="327">
        <v>6</v>
      </c>
      <c r="AW32" s="757"/>
      <c r="AX32" s="247"/>
      <c r="AY32" s="247"/>
      <c r="AZ32" s="247"/>
      <c r="BA32" s="248"/>
      <c r="BB32" s="1"/>
      <c r="BC32" s="1"/>
      <c r="BD32" s="1"/>
      <c r="BE32" s="1"/>
      <c r="BF32" s="1"/>
    </row>
    <row r="33" spans="1:58" ht="31.5" x14ac:dyDescent="0.25">
      <c r="A33" s="41">
        <v>22</v>
      </c>
      <c r="B33" s="409" t="s">
        <v>149</v>
      </c>
      <c r="C33" s="695">
        <f t="shared" si="0"/>
        <v>34</v>
      </c>
      <c r="D33" s="332">
        <f t="shared" si="1"/>
        <v>0</v>
      </c>
      <c r="E33" s="422">
        <f>SUM(Y33:AV33)</f>
        <v>34</v>
      </c>
      <c r="F33" s="868"/>
      <c r="G33" s="369"/>
      <c r="H33" s="324"/>
      <c r="I33" s="324"/>
      <c r="J33" s="324"/>
      <c r="K33" s="324"/>
      <c r="L33" s="324"/>
      <c r="M33" s="324"/>
      <c r="N33" s="324"/>
      <c r="O33" s="324"/>
      <c r="P33" s="325"/>
      <c r="Q33" s="324"/>
      <c r="R33" s="324"/>
      <c r="S33" s="324"/>
      <c r="T33" s="324"/>
      <c r="U33" s="324"/>
      <c r="V33" s="331"/>
      <c r="W33" s="827"/>
      <c r="X33" s="831"/>
      <c r="Y33" s="832"/>
      <c r="Z33" s="369">
        <v>4</v>
      </c>
      <c r="AA33" s="326">
        <v>4</v>
      </c>
      <c r="AB33" s="326">
        <v>4</v>
      </c>
      <c r="AC33" s="326">
        <v>4</v>
      </c>
      <c r="AD33" s="326">
        <v>4</v>
      </c>
      <c r="AE33" s="326">
        <v>4</v>
      </c>
      <c r="AF33" s="326">
        <v>4</v>
      </c>
      <c r="AG33" s="326">
        <v>4</v>
      </c>
      <c r="AH33" s="326">
        <v>2</v>
      </c>
      <c r="AI33" s="326"/>
      <c r="AJ33" s="326"/>
      <c r="AK33" s="324"/>
      <c r="AL33" s="416"/>
      <c r="AM33" s="878"/>
      <c r="AN33" s="879"/>
      <c r="AO33" s="326"/>
      <c r="AP33" s="324"/>
      <c r="AQ33" s="324"/>
      <c r="AR33" s="324"/>
      <c r="AS33" s="326"/>
      <c r="AT33" s="324"/>
      <c r="AU33" s="324"/>
      <c r="AV33" s="327"/>
      <c r="AW33" s="757"/>
      <c r="AX33" s="247"/>
      <c r="AY33" s="247"/>
      <c r="AZ33" s="247"/>
      <c r="BA33" s="248"/>
      <c r="BB33" s="1"/>
      <c r="BC33" s="1"/>
      <c r="BD33" s="1"/>
      <c r="BE33" s="1"/>
      <c r="BF33" s="1"/>
    </row>
    <row r="34" spans="1:58" ht="32.25" thickBot="1" x14ac:dyDescent="0.3">
      <c r="A34" s="275">
        <v>23</v>
      </c>
      <c r="B34" s="411" t="s">
        <v>148</v>
      </c>
      <c r="C34" s="696">
        <f t="shared" si="0"/>
        <v>34</v>
      </c>
      <c r="D34" s="372">
        <f t="shared" si="1"/>
        <v>0</v>
      </c>
      <c r="E34" s="423">
        <f t="shared" si="2"/>
        <v>34</v>
      </c>
      <c r="F34" s="868"/>
      <c r="G34" s="417"/>
      <c r="H34" s="338"/>
      <c r="I34" s="338"/>
      <c r="J34" s="338"/>
      <c r="K34" s="338"/>
      <c r="L34" s="338"/>
      <c r="M34" s="338"/>
      <c r="N34" s="338"/>
      <c r="O34" s="338"/>
      <c r="P34" s="339"/>
      <c r="Q34" s="338"/>
      <c r="R34" s="338"/>
      <c r="S34" s="338"/>
      <c r="T34" s="338"/>
      <c r="U34" s="338"/>
      <c r="V34" s="418"/>
      <c r="W34" s="828"/>
      <c r="X34" s="833"/>
      <c r="Y34" s="834"/>
      <c r="Z34" s="417"/>
      <c r="AA34" s="338"/>
      <c r="AB34" s="338"/>
      <c r="AC34" s="338"/>
      <c r="AD34" s="338"/>
      <c r="AE34" s="338"/>
      <c r="AF34" s="338"/>
      <c r="AG34" s="338"/>
      <c r="AH34" s="338"/>
      <c r="AI34" s="338"/>
      <c r="AJ34" s="338"/>
      <c r="AK34" s="338">
        <v>2</v>
      </c>
      <c r="AL34" s="419">
        <v>2</v>
      </c>
      <c r="AM34" s="880"/>
      <c r="AN34" s="881"/>
      <c r="AO34" s="338">
        <v>2</v>
      </c>
      <c r="AP34" s="338">
        <v>2</v>
      </c>
      <c r="AQ34" s="338">
        <v>4</v>
      </c>
      <c r="AR34" s="338">
        <v>4</v>
      </c>
      <c r="AS34" s="340">
        <v>5</v>
      </c>
      <c r="AT34" s="338">
        <v>5</v>
      </c>
      <c r="AU34" s="338">
        <v>4</v>
      </c>
      <c r="AV34" s="420">
        <v>4</v>
      </c>
      <c r="AW34" s="796"/>
      <c r="AX34" s="247"/>
      <c r="AY34" s="247"/>
      <c r="AZ34" s="247"/>
      <c r="BA34" s="248"/>
      <c r="BB34" s="1"/>
      <c r="BC34" s="1"/>
      <c r="BD34" s="1"/>
      <c r="BE34" s="1"/>
      <c r="BF34" s="1"/>
    </row>
    <row r="35" spans="1:58" ht="16.5" thickBot="1" x14ac:dyDescent="0.3">
      <c r="A35" s="738"/>
      <c r="B35" s="571" t="s">
        <v>88</v>
      </c>
      <c r="C35" s="697">
        <f>SUM(C12:C34)</f>
        <v>1332</v>
      </c>
      <c r="D35" s="424">
        <f>SUM(D12:D34)</f>
        <v>576</v>
      </c>
      <c r="E35" s="425">
        <f>SUM(E12:E34)</f>
        <v>756</v>
      </c>
      <c r="F35" s="869"/>
      <c r="G35" s="304">
        <f>SUM(G12:G34)</f>
        <v>36</v>
      </c>
      <c r="H35" s="304">
        <f t="shared" ref="H35:AV35" si="8">SUM(H12:H34)</f>
        <v>36</v>
      </c>
      <c r="I35" s="304">
        <f t="shared" si="8"/>
        <v>36</v>
      </c>
      <c r="J35" s="304">
        <f t="shared" si="8"/>
        <v>36</v>
      </c>
      <c r="K35" s="304">
        <f t="shared" si="8"/>
        <v>36</v>
      </c>
      <c r="L35" s="304">
        <f t="shared" si="8"/>
        <v>36</v>
      </c>
      <c r="M35" s="304">
        <f t="shared" si="8"/>
        <v>36</v>
      </c>
      <c r="N35" s="304">
        <f t="shared" si="8"/>
        <v>36</v>
      </c>
      <c r="O35" s="304">
        <f t="shared" si="8"/>
        <v>36</v>
      </c>
      <c r="P35" s="566">
        <f t="shared" si="8"/>
        <v>36</v>
      </c>
      <c r="Q35" s="566">
        <f t="shared" si="8"/>
        <v>36</v>
      </c>
      <c r="R35" s="566">
        <f t="shared" si="8"/>
        <v>36</v>
      </c>
      <c r="S35" s="566">
        <f t="shared" si="8"/>
        <v>36</v>
      </c>
      <c r="T35" s="566">
        <f t="shared" si="8"/>
        <v>36</v>
      </c>
      <c r="U35" s="566">
        <f t="shared" si="8"/>
        <v>36</v>
      </c>
      <c r="V35" s="566">
        <f t="shared" si="8"/>
        <v>36</v>
      </c>
      <c r="W35" s="566"/>
      <c r="X35" s="874"/>
      <c r="Y35" s="875"/>
      <c r="Z35" s="566">
        <f t="shared" si="8"/>
        <v>36</v>
      </c>
      <c r="AA35" s="566">
        <f t="shared" si="8"/>
        <v>36</v>
      </c>
      <c r="AB35" s="566">
        <f t="shared" si="8"/>
        <v>36</v>
      </c>
      <c r="AC35" s="566">
        <f t="shared" si="8"/>
        <v>36</v>
      </c>
      <c r="AD35" s="566">
        <f t="shared" si="8"/>
        <v>36</v>
      </c>
      <c r="AE35" s="566">
        <f t="shared" si="8"/>
        <v>36</v>
      </c>
      <c r="AF35" s="566">
        <f t="shared" si="8"/>
        <v>36</v>
      </c>
      <c r="AG35" s="566">
        <f t="shared" si="8"/>
        <v>36</v>
      </c>
      <c r="AH35" s="566">
        <f t="shared" si="8"/>
        <v>36</v>
      </c>
      <c r="AI35" s="566">
        <f t="shared" si="8"/>
        <v>36</v>
      </c>
      <c r="AJ35" s="566">
        <f t="shared" si="8"/>
        <v>36</v>
      </c>
      <c r="AK35" s="566">
        <f t="shared" si="8"/>
        <v>36</v>
      </c>
      <c r="AL35" s="566">
        <f t="shared" si="8"/>
        <v>36</v>
      </c>
      <c r="AM35" s="874"/>
      <c r="AN35" s="875"/>
      <c r="AO35" s="566">
        <f t="shared" si="8"/>
        <v>36</v>
      </c>
      <c r="AP35" s="566">
        <f t="shared" si="8"/>
        <v>36</v>
      </c>
      <c r="AQ35" s="566">
        <f t="shared" si="8"/>
        <v>36</v>
      </c>
      <c r="AR35" s="566">
        <f t="shared" si="8"/>
        <v>36</v>
      </c>
      <c r="AS35" s="566">
        <f t="shared" si="8"/>
        <v>36</v>
      </c>
      <c r="AT35" s="566">
        <f t="shared" si="8"/>
        <v>36</v>
      </c>
      <c r="AU35" s="566">
        <f t="shared" si="8"/>
        <v>36</v>
      </c>
      <c r="AV35" s="566">
        <f t="shared" si="8"/>
        <v>36</v>
      </c>
      <c r="AW35" s="243"/>
      <c r="AX35" s="1"/>
      <c r="AY35" s="1"/>
      <c r="AZ35" s="1"/>
      <c r="BA35" s="248"/>
      <c r="BB35" s="1"/>
      <c r="BC35" s="1"/>
      <c r="BD35" s="1"/>
      <c r="BE35" s="1"/>
      <c r="BF35" s="1"/>
    </row>
    <row r="36" spans="1:58" ht="16.5" thickBot="1" x14ac:dyDescent="0.3">
      <c r="A36" s="739"/>
      <c r="B36" s="570" t="s">
        <v>92</v>
      </c>
      <c r="C36" s="238">
        <f>C35/37</f>
        <v>36</v>
      </c>
      <c r="D36" s="239">
        <f>D35/16</f>
        <v>36</v>
      </c>
      <c r="E36" s="426">
        <f>E35/21</f>
        <v>36</v>
      </c>
      <c r="F36" s="276"/>
      <c r="G36" s="864" t="s">
        <v>92</v>
      </c>
      <c r="H36" s="865"/>
      <c r="I36" s="865"/>
      <c r="J36" s="865"/>
      <c r="K36" s="865"/>
      <c r="L36" s="865"/>
      <c r="M36" s="865"/>
      <c r="N36" s="865"/>
      <c r="O36" s="865"/>
      <c r="P36" s="865"/>
      <c r="Q36" s="865"/>
      <c r="R36" s="865"/>
      <c r="S36" s="865"/>
      <c r="T36" s="865"/>
      <c r="U36" s="865"/>
      <c r="V36" s="865"/>
      <c r="W36" s="865"/>
      <c r="X36" s="865"/>
      <c r="Y36" s="865"/>
      <c r="Z36" s="865"/>
      <c r="AA36" s="865"/>
      <c r="AB36" s="865"/>
      <c r="AC36" s="865"/>
      <c r="AD36" s="865"/>
      <c r="AE36" s="865"/>
      <c r="AF36" s="865"/>
      <c r="AG36" s="865"/>
      <c r="AH36" s="865"/>
      <c r="AI36" s="865"/>
      <c r="AJ36" s="865"/>
      <c r="AK36" s="865"/>
      <c r="AL36" s="865"/>
      <c r="AM36" s="865"/>
      <c r="AN36" s="865"/>
      <c r="AO36" s="865"/>
      <c r="AP36" s="865"/>
      <c r="AQ36" s="865"/>
      <c r="AR36" s="865"/>
      <c r="AS36" s="865"/>
      <c r="AT36" s="865"/>
      <c r="AU36" s="865"/>
      <c r="AV36" s="865"/>
      <c r="AW36" s="866"/>
      <c r="AX36" s="1"/>
      <c r="AY36" s="1"/>
      <c r="AZ36" s="248"/>
      <c r="BA36" s="248"/>
      <c r="BB36" s="1"/>
      <c r="BC36" s="1"/>
      <c r="BD36" s="1"/>
      <c r="BE36" s="1"/>
      <c r="BF36" s="1"/>
    </row>
    <row r="37" spans="1:58" ht="22.5" customHeight="1" thickBot="1" x14ac:dyDescent="0.3">
      <c r="A37" s="245"/>
      <c r="B37" s="246" t="s">
        <v>100</v>
      </c>
      <c r="C37" s="277"/>
      <c r="D37" s="277"/>
      <c r="E37" s="277"/>
      <c r="F37" s="277"/>
      <c r="G37" s="277"/>
      <c r="H37" s="560" t="s">
        <v>70</v>
      </c>
      <c r="I37" s="847" t="s">
        <v>71</v>
      </c>
      <c r="J37" s="848"/>
      <c r="K37" s="848"/>
      <c r="L37" s="848"/>
      <c r="M37" s="849"/>
      <c r="N37" s="255"/>
      <c r="O37" s="283"/>
      <c r="P37" s="283"/>
      <c r="Q37" s="561" t="s">
        <v>35</v>
      </c>
      <c r="R37" s="870" t="s">
        <v>40</v>
      </c>
      <c r="S37" s="850"/>
      <c r="T37" s="851"/>
      <c r="U37" s="248"/>
      <c r="V37" s="248"/>
      <c r="W37" s="248"/>
      <c r="X37" s="562" t="s">
        <v>34</v>
      </c>
      <c r="Y37" s="870" t="s">
        <v>41</v>
      </c>
      <c r="Z37" s="850"/>
      <c r="AA37" s="850"/>
      <c r="AB37" s="851"/>
      <c r="AC37" s="248"/>
      <c r="AD37" s="248"/>
      <c r="AE37" s="248"/>
      <c r="AF37" s="560" t="s">
        <v>70</v>
      </c>
      <c r="AG37" s="847" t="s">
        <v>71</v>
      </c>
      <c r="AH37" s="848"/>
      <c r="AI37" s="848"/>
      <c r="AJ37" s="848"/>
      <c r="AK37" s="849"/>
      <c r="AL37" s="284"/>
      <c r="AM37" s="285"/>
      <c r="AN37" s="285"/>
      <c r="AO37" s="473" t="s">
        <v>36</v>
      </c>
      <c r="AP37" s="871" t="s">
        <v>130</v>
      </c>
      <c r="AQ37" s="872"/>
      <c r="AR37" s="872"/>
      <c r="AS37" s="872"/>
      <c r="AT37" s="872"/>
      <c r="AU37" s="873"/>
      <c r="AV37" s="250"/>
      <c r="AW37" s="250"/>
      <c r="AX37" s="1"/>
      <c r="AY37" s="1"/>
      <c r="AZ37" s="1"/>
      <c r="BA37" s="248"/>
      <c r="BB37" s="1"/>
      <c r="BC37" s="1"/>
      <c r="BD37" s="1"/>
      <c r="BE37" s="1"/>
      <c r="BF37" s="1"/>
    </row>
    <row r="38" spans="1:58" x14ac:dyDescent="0.25">
      <c r="A38" s="1"/>
      <c r="B38" s="91" t="s">
        <v>101</v>
      </c>
      <c r="C38" s="1"/>
      <c r="D38" s="1"/>
      <c r="E38" s="1"/>
      <c r="F38" s="1"/>
      <c r="G38" s="1"/>
      <c r="H38" s="248"/>
      <c r="I38" s="248"/>
      <c r="J38" s="248"/>
      <c r="K38" s="248"/>
      <c r="L38" s="248"/>
      <c r="M38" s="248"/>
      <c r="N38" s="248"/>
      <c r="O38" s="248"/>
      <c r="P38" s="282"/>
      <c r="Q38" s="248"/>
      <c r="R38" s="248"/>
      <c r="S38" s="248"/>
      <c r="T38" s="248"/>
      <c r="U38" s="248"/>
      <c r="V38" s="248"/>
      <c r="W38" s="248"/>
      <c r="X38" s="248"/>
      <c r="Y38" s="248"/>
      <c r="Z38" s="248"/>
      <c r="AA38" s="248"/>
      <c r="AB38" s="248"/>
      <c r="AC38" s="248"/>
      <c r="AD38" s="248"/>
      <c r="AE38" s="248"/>
      <c r="AF38" s="248"/>
      <c r="AG38" s="248"/>
      <c r="AH38" s="248"/>
      <c r="AI38" s="248"/>
      <c r="AJ38" s="248"/>
      <c r="AK38" s="248"/>
      <c r="AL38" s="248"/>
      <c r="AM38" s="248"/>
      <c r="AN38" s="282"/>
      <c r="AO38" s="248"/>
      <c r="AP38" s="248"/>
      <c r="AQ38" s="248"/>
      <c r="AR38" s="248"/>
      <c r="AS38" s="283"/>
      <c r="AT38" s="248"/>
      <c r="AU38" s="248"/>
      <c r="AV38" s="248"/>
      <c r="AW38" s="248"/>
      <c r="AX38" s="1"/>
      <c r="AY38" s="1"/>
      <c r="AZ38" s="1"/>
      <c r="BA38" s="248"/>
      <c r="BB38" s="1"/>
      <c r="BC38" s="1"/>
      <c r="BD38" s="1"/>
      <c r="BE38" s="1"/>
      <c r="BF38" s="1"/>
    </row>
    <row r="39" spans="1:58" x14ac:dyDescent="0.25">
      <c r="A39" s="1"/>
      <c r="B39" s="9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245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245"/>
      <c r="AO39" s="1"/>
      <c r="AP39" s="1"/>
      <c r="AQ39" s="1"/>
      <c r="AR39" s="1"/>
      <c r="AS39" s="247"/>
      <c r="AT39" s="1"/>
      <c r="AU39" s="1"/>
      <c r="AV39" s="1"/>
      <c r="AW39" s="1"/>
      <c r="AX39" s="1"/>
      <c r="AY39" s="1"/>
      <c r="AZ39" s="1"/>
      <c r="BA39" s="248"/>
      <c r="BB39" s="1"/>
      <c r="BC39" s="1"/>
      <c r="BD39" s="1"/>
      <c r="BE39" s="1"/>
      <c r="BF39" s="1"/>
    </row>
    <row r="40" spans="1:58" x14ac:dyDescent="0.25">
      <c r="A40" s="1"/>
      <c r="B40" s="9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245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245"/>
      <c r="AO40" s="1"/>
      <c r="AP40" s="1"/>
      <c r="AQ40" s="1"/>
      <c r="AR40" s="1"/>
      <c r="AS40" s="247"/>
      <c r="AT40" s="1"/>
      <c r="AU40" s="1"/>
      <c r="AV40" s="1"/>
      <c r="AW40" s="1"/>
      <c r="AX40" s="1"/>
      <c r="AY40" s="1"/>
      <c r="AZ40" s="1"/>
      <c r="BA40" s="248"/>
      <c r="BB40" s="1"/>
      <c r="BC40" s="1"/>
      <c r="BD40" s="1"/>
      <c r="BE40" s="1"/>
      <c r="BF40" s="1"/>
    </row>
    <row r="41" spans="1:58" x14ac:dyDescent="0.25">
      <c r="A41" s="1"/>
      <c r="B41" s="9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245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245"/>
      <c r="AO41" s="1"/>
      <c r="AP41" s="1"/>
      <c r="AQ41" s="1"/>
      <c r="AR41" s="1"/>
      <c r="AS41" s="247"/>
      <c r="AT41" s="1"/>
      <c r="AU41" s="1"/>
      <c r="AV41" s="1"/>
      <c r="AW41" s="1"/>
      <c r="AX41" s="1"/>
      <c r="AY41" s="1"/>
      <c r="AZ41" s="1"/>
      <c r="BA41" s="248"/>
      <c r="BB41" s="1"/>
      <c r="BC41" s="1"/>
      <c r="BD41" s="1"/>
      <c r="BE41" s="1"/>
      <c r="BF41" s="1"/>
    </row>
    <row r="42" spans="1:58" x14ac:dyDescent="0.25">
      <c r="A42" s="1"/>
      <c r="B42" s="9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245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245"/>
      <c r="AO42" s="1"/>
      <c r="AP42" s="1"/>
      <c r="AQ42" s="1"/>
      <c r="AR42" s="1"/>
      <c r="AS42" s="247"/>
      <c r="AT42" s="1"/>
      <c r="AU42" s="1"/>
      <c r="AV42" s="1"/>
      <c r="AW42" s="1"/>
      <c r="AX42" s="1"/>
      <c r="AY42" s="1"/>
      <c r="AZ42" s="1"/>
      <c r="BA42" s="248"/>
      <c r="BB42" s="1"/>
      <c r="BC42" s="1"/>
      <c r="BD42" s="1"/>
      <c r="BE42" s="1"/>
      <c r="BF42" s="1"/>
    </row>
    <row r="43" spans="1:58" x14ac:dyDescent="0.25">
      <c r="A43" s="1"/>
      <c r="B43" s="9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245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245"/>
      <c r="AO43" s="1"/>
      <c r="AP43" s="1"/>
      <c r="AQ43" s="1"/>
      <c r="AR43" s="1"/>
      <c r="AS43" s="247"/>
      <c r="AT43" s="1"/>
      <c r="AU43" s="1"/>
      <c r="AV43" s="1"/>
      <c r="AW43" s="1"/>
      <c r="AX43" s="1"/>
      <c r="AY43" s="1"/>
      <c r="AZ43" s="1"/>
      <c r="BA43" s="248"/>
      <c r="BB43" s="1"/>
      <c r="BC43" s="1"/>
      <c r="BD43" s="1"/>
      <c r="BE43" s="1"/>
      <c r="BF43" s="1"/>
    </row>
    <row r="44" spans="1:58" x14ac:dyDescent="0.25">
      <c r="A44" s="1"/>
      <c r="B44" s="9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245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245"/>
      <c r="AO44" s="1"/>
      <c r="AP44" s="1"/>
      <c r="AQ44" s="1"/>
      <c r="AR44" s="1"/>
      <c r="AS44" s="247"/>
      <c r="AT44" s="1"/>
      <c r="AU44" s="1"/>
      <c r="AV44" s="1"/>
      <c r="AW44" s="1"/>
      <c r="AX44" s="1"/>
      <c r="AY44" s="1"/>
      <c r="AZ44" s="1"/>
      <c r="BA44" s="248"/>
      <c r="BB44" s="1"/>
      <c r="BC44" s="1"/>
      <c r="BD44" s="1"/>
      <c r="BE44" s="1"/>
      <c r="BF44" s="1"/>
    </row>
    <row r="45" spans="1:58" x14ac:dyDescent="0.25">
      <c r="A45" s="1"/>
      <c r="B45" s="9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245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245"/>
      <c r="AO45" s="1"/>
      <c r="AP45" s="1"/>
      <c r="AQ45" s="1"/>
      <c r="AR45" s="1"/>
      <c r="AS45" s="247"/>
      <c r="AT45" s="1"/>
      <c r="AU45" s="1"/>
      <c r="AV45" s="1"/>
      <c r="AW45" s="1"/>
      <c r="AX45" s="1"/>
      <c r="AY45" s="1"/>
      <c r="AZ45" s="1"/>
      <c r="BA45" s="248"/>
      <c r="BB45" s="1"/>
      <c r="BC45" s="1"/>
      <c r="BD45" s="1"/>
      <c r="BE45" s="1"/>
      <c r="BF45" s="1"/>
    </row>
    <row r="46" spans="1:58" x14ac:dyDescent="0.25">
      <c r="A46" s="1"/>
      <c r="B46" s="9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245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245"/>
      <c r="AO46" s="1"/>
      <c r="AP46" s="1"/>
      <c r="AQ46" s="1"/>
      <c r="AR46" s="1"/>
      <c r="AS46" s="247"/>
      <c r="AT46" s="1"/>
      <c r="AU46" s="1"/>
      <c r="AV46" s="1"/>
      <c r="AW46" s="1"/>
      <c r="AX46" s="1"/>
      <c r="AY46" s="1"/>
      <c r="AZ46" s="1"/>
      <c r="BA46" s="248"/>
      <c r="BB46" s="1"/>
      <c r="BC46" s="1"/>
      <c r="BD46" s="1"/>
      <c r="BE46" s="1"/>
      <c r="BF46" s="1"/>
    </row>
    <row r="47" spans="1:58" x14ac:dyDescent="0.25">
      <c r="A47" s="1"/>
      <c r="B47" s="9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245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245"/>
      <c r="AO47" s="1"/>
      <c r="AP47" s="1"/>
      <c r="AQ47" s="1"/>
      <c r="AR47" s="1"/>
      <c r="AS47" s="247"/>
      <c r="AT47" s="1"/>
      <c r="AU47" s="1"/>
      <c r="AV47" s="1"/>
      <c r="AW47" s="1"/>
      <c r="AX47" s="1"/>
      <c r="AY47" s="1"/>
      <c r="AZ47" s="1"/>
      <c r="BA47" s="248"/>
      <c r="BB47" s="1"/>
      <c r="BC47" s="1"/>
      <c r="BD47" s="1"/>
      <c r="BE47" s="1"/>
      <c r="BF47" s="1"/>
    </row>
    <row r="48" spans="1:58" x14ac:dyDescent="0.25">
      <c r="A48" s="1"/>
      <c r="B48" s="9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245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245"/>
      <c r="AO48" s="1"/>
      <c r="AP48" s="1"/>
      <c r="AQ48" s="1"/>
      <c r="AR48" s="1"/>
      <c r="AS48" s="247"/>
      <c r="AT48" s="1"/>
      <c r="AU48" s="1"/>
      <c r="AV48" s="1"/>
      <c r="AW48" s="1"/>
      <c r="AX48" s="1"/>
      <c r="AY48" s="1"/>
      <c r="AZ48" s="1"/>
      <c r="BA48" s="248"/>
      <c r="BB48" s="1"/>
      <c r="BC48" s="1"/>
      <c r="BD48" s="1"/>
      <c r="BE48" s="1"/>
      <c r="BF48" s="1"/>
    </row>
    <row r="49" spans="1:58" x14ac:dyDescent="0.25">
      <c r="A49" s="1"/>
      <c r="B49" s="9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245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245"/>
      <c r="AO49" s="1"/>
      <c r="AP49" s="1"/>
      <c r="AQ49" s="1"/>
      <c r="AR49" s="1"/>
      <c r="AS49" s="247"/>
      <c r="AT49" s="1"/>
      <c r="AU49" s="1"/>
      <c r="AV49" s="1"/>
      <c r="AW49" s="1"/>
      <c r="AX49" s="1"/>
      <c r="AY49" s="1"/>
      <c r="AZ49" s="1"/>
      <c r="BA49" s="248"/>
      <c r="BB49" s="1"/>
      <c r="BC49" s="1"/>
      <c r="BD49" s="1"/>
      <c r="BE49" s="1"/>
      <c r="BF49" s="1"/>
    </row>
    <row r="50" spans="1:58" x14ac:dyDescent="0.25">
      <c r="A50" s="1"/>
      <c r="B50" s="9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245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245"/>
      <c r="AO50" s="1"/>
      <c r="AP50" s="1"/>
      <c r="AQ50" s="1"/>
      <c r="AR50" s="1"/>
      <c r="AS50" s="247"/>
      <c r="AT50" s="1"/>
      <c r="AU50" s="1"/>
      <c r="AV50" s="1"/>
      <c r="AW50" s="1"/>
      <c r="AX50" s="1"/>
      <c r="AY50" s="1"/>
      <c r="AZ50" s="1"/>
      <c r="BA50" s="248"/>
      <c r="BB50" s="1"/>
      <c r="BC50" s="1"/>
      <c r="BD50" s="1"/>
      <c r="BE50" s="1"/>
      <c r="BF50" s="1"/>
    </row>
    <row r="51" spans="1:58" x14ac:dyDescent="0.25">
      <c r="A51" s="1"/>
      <c r="B51" s="9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245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245"/>
      <c r="AO51" s="1"/>
      <c r="AP51" s="1"/>
      <c r="AQ51" s="1"/>
      <c r="AR51" s="1"/>
      <c r="AS51" s="247"/>
      <c r="AT51" s="1"/>
      <c r="AU51" s="1"/>
      <c r="AV51" s="1"/>
      <c r="AW51" s="1"/>
      <c r="AX51" s="1"/>
      <c r="AY51" s="1"/>
      <c r="AZ51" s="1"/>
      <c r="BA51" s="248"/>
      <c r="BB51" s="1"/>
      <c r="BC51" s="1"/>
      <c r="BD51" s="1"/>
      <c r="BE51" s="1"/>
      <c r="BF51" s="1"/>
    </row>
    <row r="52" spans="1:58" x14ac:dyDescent="0.25">
      <c r="A52" s="1"/>
      <c r="B52" s="9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245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245"/>
      <c r="AO52" s="1"/>
      <c r="AP52" s="1"/>
      <c r="AQ52" s="1"/>
      <c r="AR52" s="1"/>
      <c r="AS52" s="247"/>
      <c r="AT52" s="1"/>
      <c r="AU52" s="1"/>
      <c r="AV52" s="1"/>
      <c r="AW52" s="1"/>
      <c r="AX52" s="1"/>
      <c r="AY52" s="1"/>
      <c r="AZ52" s="1"/>
      <c r="BA52" s="248"/>
      <c r="BB52" s="1"/>
      <c r="BC52" s="1"/>
      <c r="BD52" s="1"/>
      <c r="BE52" s="1"/>
      <c r="BF52" s="1"/>
    </row>
    <row r="53" spans="1:58" x14ac:dyDescent="0.25">
      <c r="A53" s="1"/>
      <c r="B53" s="9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245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245"/>
      <c r="AO53" s="1"/>
      <c r="AP53" s="1"/>
      <c r="AQ53" s="1"/>
      <c r="AR53" s="1"/>
      <c r="AS53" s="247"/>
      <c r="AT53" s="1"/>
      <c r="AU53" s="1"/>
      <c r="AV53" s="1"/>
      <c r="AW53" s="1"/>
      <c r="AX53" s="1"/>
      <c r="AY53" s="1"/>
      <c r="AZ53" s="1"/>
      <c r="BA53" s="248"/>
      <c r="BB53" s="1"/>
      <c r="BC53" s="1"/>
      <c r="BD53" s="1"/>
      <c r="BE53" s="1"/>
      <c r="BF53" s="1"/>
    </row>
    <row r="54" spans="1:58" x14ac:dyDescent="0.25">
      <c r="AZ54" s="5"/>
      <c r="BA54" s="24"/>
      <c r="BB54" s="5"/>
      <c r="BC54" s="5"/>
      <c r="BD54" s="5"/>
      <c r="BE54" s="5"/>
      <c r="BF54" s="5"/>
    </row>
  </sheetData>
  <mergeCells count="38">
    <mergeCell ref="A1:AW1"/>
    <mergeCell ref="A2:AW2"/>
    <mergeCell ref="L3:O3"/>
    <mergeCell ref="C3:C11"/>
    <mergeCell ref="D3:D11"/>
    <mergeCell ref="E3:E11"/>
    <mergeCell ref="G10:V10"/>
    <mergeCell ref="A3:A11"/>
    <mergeCell ref="B3:B11"/>
    <mergeCell ref="F10:F11"/>
    <mergeCell ref="Z10:AL10"/>
    <mergeCell ref="AM10:AN10"/>
    <mergeCell ref="AO10:AV10"/>
    <mergeCell ref="G3:K3"/>
    <mergeCell ref="X10:Y10"/>
    <mergeCell ref="AX3:AY3"/>
    <mergeCell ref="P3:S3"/>
    <mergeCell ref="T3:W3"/>
    <mergeCell ref="X3:AB3"/>
    <mergeCell ref="AC3:AF3"/>
    <mergeCell ref="AG3:AJ3"/>
    <mergeCell ref="AK3:AO3"/>
    <mergeCell ref="AP3:AS3"/>
    <mergeCell ref="AT3:AW3"/>
    <mergeCell ref="A35:A36"/>
    <mergeCell ref="G36:AW36"/>
    <mergeCell ref="F12:F35"/>
    <mergeCell ref="I37:M37"/>
    <mergeCell ref="R37:T37"/>
    <mergeCell ref="Y37:AB37"/>
    <mergeCell ref="AG37:AK37"/>
    <mergeCell ref="AP37:AU37"/>
    <mergeCell ref="X35:Y35"/>
    <mergeCell ref="AM35:AN35"/>
    <mergeCell ref="W12:W34"/>
    <mergeCell ref="X12:Y34"/>
    <mergeCell ref="AM12:AN34"/>
    <mergeCell ref="AW12:AW34"/>
  </mergeCells>
  <pageMargins left="0" right="0" top="0" bottom="0" header="0" footer="0"/>
  <pageSetup paperSize="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U338"/>
  <sheetViews>
    <sheetView topLeftCell="A25" zoomScale="85" zoomScaleNormal="85" workbookViewId="0">
      <selection activeCell="E17" sqref="E17"/>
    </sheetView>
  </sheetViews>
  <sheetFormatPr defaultRowHeight="15.75" x14ac:dyDescent="0.25"/>
  <cols>
    <col min="1" max="1" width="3.28515625" style="2" customWidth="1"/>
    <col min="2" max="2" width="50.7109375" style="84" customWidth="1"/>
    <col min="3" max="3" width="5.5703125" style="2" customWidth="1"/>
    <col min="4" max="4" width="4.28515625" style="2" customWidth="1"/>
    <col min="5" max="5" width="4.42578125" style="2" customWidth="1"/>
    <col min="6" max="6" width="3.28515625" style="2" customWidth="1"/>
    <col min="7" max="7" width="2.85546875" style="2" customWidth="1"/>
    <col min="8" max="8" width="3.85546875" style="2" customWidth="1"/>
    <col min="9" max="9" width="3.7109375" style="2" customWidth="1"/>
    <col min="10" max="10" width="3.85546875" style="2" customWidth="1"/>
    <col min="11" max="12" width="3.28515625" style="2" customWidth="1"/>
    <col min="13" max="13" width="3.140625" style="50" customWidth="1"/>
    <col min="14" max="14" width="3.5703125" style="2" customWidth="1"/>
    <col min="15" max="15" width="3.7109375" style="2" customWidth="1"/>
    <col min="16" max="16" width="3" style="55" customWidth="1"/>
    <col min="17" max="17" width="3.7109375" style="2" customWidth="1"/>
    <col min="18" max="19" width="3.42578125" style="2" customWidth="1"/>
    <col min="20" max="20" width="2.85546875" style="2" customWidth="1"/>
    <col min="21" max="24" width="3.140625" style="2" customWidth="1"/>
    <col min="25" max="26" width="3" style="2" customWidth="1"/>
    <col min="27" max="27" width="3.5703125" style="2" customWidth="1"/>
    <col min="28" max="28" width="3.7109375" style="2" customWidth="1"/>
    <col min="29" max="32" width="3" style="2" customWidth="1"/>
    <col min="33" max="33" width="3.140625" style="2" customWidth="1"/>
    <col min="34" max="41" width="3" style="2" customWidth="1"/>
    <col min="42" max="42" width="3.28515625" style="2" customWidth="1"/>
    <col min="43" max="45" width="3" style="2" customWidth="1"/>
    <col min="46" max="46" width="3.140625" style="2" customWidth="1"/>
    <col min="47" max="49" width="3" style="2" customWidth="1"/>
    <col min="50" max="50" width="2.85546875" style="2" customWidth="1"/>
    <col min="51" max="52" width="3.28515625" style="2" customWidth="1"/>
    <col min="53" max="53" width="2.85546875" style="55" customWidth="1"/>
    <col min="54" max="54" width="3.28515625" style="3" customWidth="1"/>
    <col min="55" max="55" width="12.5703125" style="1" customWidth="1"/>
    <col min="56" max="99" width="9.140625" style="1"/>
    <col min="100" max="16384" width="9.140625" style="2"/>
  </cols>
  <sheetData>
    <row r="1" spans="1:99" ht="33" customHeight="1" x14ac:dyDescent="0.4">
      <c r="A1" s="1"/>
      <c r="B1" s="923" t="s">
        <v>110</v>
      </c>
      <c r="C1" s="923"/>
      <c r="D1" s="923"/>
      <c r="E1" s="923"/>
      <c r="F1" s="923"/>
      <c r="G1" s="923"/>
      <c r="H1" s="923"/>
      <c r="I1" s="923"/>
      <c r="J1" s="923"/>
      <c r="K1" s="923"/>
      <c r="L1" s="923"/>
      <c r="M1" s="923"/>
      <c r="N1" s="923"/>
      <c r="O1" s="923"/>
      <c r="P1" s="923"/>
      <c r="Q1" s="923"/>
      <c r="R1" s="923"/>
      <c r="S1" s="923"/>
      <c r="T1" s="923"/>
      <c r="U1" s="923"/>
      <c r="V1" s="923"/>
      <c r="W1" s="923"/>
      <c r="X1" s="923"/>
      <c r="Y1" s="923"/>
      <c r="Z1" s="923"/>
      <c r="AA1" s="923"/>
      <c r="AB1" s="923"/>
      <c r="AC1" s="923"/>
      <c r="AD1" s="923"/>
      <c r="AE1" s="923"/>
      <c r="AF1" s="923"/>
      <c r="AG1" s="923"/>
      <c r="AH1" s="923"/>
      <c r="AI1" s="923"/>
      <c r="AJ1" s="923"/>
      <c r="AK1" s="923"/>
      <c r="AL1" s="923"/>
      <c r="AM1" s="923"/>
      <c r="AN1" s="923"/>
      <c r="AO1" s="923"/>
      <c r="AP1" s="923"/>
      <c r="AQ1" s="923"/>
      <c r="AR1" s="923"/>
      <c r="AS1" s="923"/>
      <c r="AT1" s="923"/>
      <c r="AU1" s="923"/>
      <c r="AV1" s="923"/>
      <c r="AW1" s="923"/>
      <c r="AX1" s="923"/>
      <c r="AY1" s="1"/>
      <c r="AZ1" s="1"/>
      <c r="BA1" s="245"/>
      <c r="BB1" s="1"/>
    </row>
    <row r="2" spans="1:99" ht="35.25" customHeight="1" thickBot="1" x14ac:dyDescent="0.5">
      <c r="A2" s="1"/>
      <c r="B2" s="930" t="s">
        <v>109</v>
      </c>
      <c r="C2" s="930"/>
      <c r="D2" s="930"/>
      <c r="E2" s="930"/>
      <c r="F2" s="930"/>
      <c r="G2" s="930"/>
      <c r="H2" s="930"/>
      <c r="I2" s="930"/>
      <c r="J2" s="930"/>
      <c r="K2" s="930"/>
      <c r="L2" s="930"/>
      <c r="M2" s="930"/>
      <c r="N2" s="930"/>
      <c r="O2" s="930"/>
      <c r="P2" s="930"/>
      <c r="Q2" s="930"/>
      <c r="R2" s="930"/>
      <c r="S2" s="930"/>
      <c r="T2" s="930"/>
      <c r="U2" s="930"/>
      <c r="V2" s="930"/>
      <c r="W2" s="930"/>
      <c r="X2" s="930"/>
      <c r="Y2" s="930"/>
      <c r="Z2" s="930"/>
      <c r="AA2" s="930"/>
      <c r="AB2" s="930"/>
      <c r="AC2" s="930"/>
      <c r="AD2" s="930"/>
      <c r="AE2" s="930"/>
      <c r="AF2" s="930"/>
      <c r="AG2" s="930"/>
      <c r="AH2" s="930"/>
      <c r="AI2" s="930"/>
      <c r="AJ2" s="930"/>
      <c r="AK2" s="930"/>
      <c r="AL2" s="930"/>
      <c r="AM2" s="930"/>
      <c r="AN2" s="930"/>
      <c r="AO2" s="930"/>
      <c r="AP2" s="930"/>
      <c r="AQ2" s="930"/>
      <c r="AR2" s="930"/>
      <c r="AS2" s="930"/>
      <c r="AT2" s="930"/>
      <c r="AU2" s="930"/>
      <c r="AV2" s="930"/>
      <c r="AW2" s="930"/>
      <c r="AX2" s="930"/>
      <c r="AY2" s="1"/>
      <c r="AZ2" s="1"/>
      <c r="BA2" s="245"/>
      <c r="BB2" s="1"/>
    </row>
    <row r="3" spans="1:99" ht="17.25" customHeight="1" thickBot="1" x14ac:dyDescent="0.3">
      <c r="A3" s="738" t="s">
        <v>91</v>
      </c>
      <c r="B3" s="924"/>
      <c r="C3" s="753" t="s">
        <v>93</v>
      </c>
      <c r="D3" s="753" t="s">
        <v>185</v>
      </c>
      <c r="E3" s="753" t="s">
        <v>186</v>
      </c>
      <c r="F3" s="360" t="s">
        <v>95</v>
      </c>
      <c r="G3" s="744" t="s">
        <v>0</v>
      </c>
      <c r="H3" s="745"/>
      <c r="I3" s="745"/>
      <c r="J3" s="745"/>
      <c r="K3" s="746"/>
      <c r="L3" s="744" t="s">
        <v>7</v>
      </c>
      <c r="M3" s="745"/>
      <c r="N3" s="745"/>
      <c r="O3" s="746"/>
      <c r="P3" s="771" t="s">
        <v>8</v>
      </c>
      <c r="Q3" s="745"/>
      <c r="R3" s="745"/>
      <c r="S3" s="746"/>
      <c r="T3" s="730" t="s">
        <v>9</v>
      </c>
      <c r="U3" s="730"/>
      <c r="V3" s="730"/>
      <c r="W3" s="731"/>
      <c r="X3" s="729" t="s">
        <v>10</v>
      </c>
      <c r="Y3" s="730"/>
      <c r="Z3" s="730"/>
      <c r="AA3" s="730"/>
      <c r="AB3" s="731"/>
      <c r="AC3" s="730" t="s">
        <v>11</v>
      </c>
      <c r="AD3" s="730"/>
      <c r="AE3" s="730"/>
      <c r="AF3" s="731"/>
      <c r="AG3" s="730" t="s">
        <v>12</v>
      </c>
      <c r="AH3" s="730"/>
      <c r="AI3" s="730"/>
      <c r="AJ3" s="731"/>
      <c r="AK3" s="729" t="s">
        <v>13</v>
      </c>
      <c r="AL3" s="730"/>
      <c r="AM3" s="730"/>
      <c r="AN3" s="730"/>
      <c r="AO3" s="731"/>
      <c r="AP3" s="811" t="s">
        <v>14</v>
      </c>
      <c r="AQ3" s="730"/>
      <c r="AR3" s="730"/>
      <c r="AS3" s="731"/>
      <c r="AT3" s="927" t="s">
        <v>15</v>
      </c>
      <c r="AU3" s="928"/>
      <c r="AV3" s="928"/>
      <c r="AW3" s="928"/>
      <c r="AX3" s="929"/>
      <c r="AY3" s="244"/>
      <c r="AZ3" s="244"/>
      <c r="BA3" s="245"/>
      <c r="BB3" s="1"/>
    </row>
    <row r="4" spans="1:99" ht="15" x14ac:dyDescent="0.25">
      <c r="A4" s="743"/>
      <c r="B4" s="925"/>
      <c r="C4" s="754"/>
      <c r="D4" s="754"/>
      <c r="E4" s="754"/>
      <c r="F4" s="361" t="s">
        <v>1</v>
      </c>
      <c r="G4" s="130">
        <v>2</v>
      </c>
      <c r="H4" s="54">
        <v>9</v>
      </c>
      <c r="I4" s="54">
        <v>16</v>
      </c>
      <c r="J4" s="54">
        <v>23</v>
      </c>
      <c r="K4" s="128">
        <v>30</v>
      </c>
      <c r="L4" s="143">
        <v>7</v>
      </c>
      <c r="M4" s="54">
        <v>14</v>
      </c>
      <c r="N4" s="54">
        <v>21</v>
      </c>
      <c r="O4" s="128">
        <v>28</v>
      </c>
      <c r="P4" s="529">
        <v>4</v>
      </c>
      <c r="Q4" s="5">
        <v>11</v>
      </c>
      <c r="R4" s="5">
        <v>18</v>
      </c>
      <c r="S4" s="12">
        <v>25</v>
      </c>
      <c r="T4" s="17">
        <v>2</v>
      </c>
      <c r="U4" s="18">
        <v>9</v>
      </c>
      <c r="V4" s="18">
        <v>16</v>
      </c>
      <c r="W4" s="535">
        <v>23</v>
      </c>
      <c r="X4" s="537">
        <v>30</v>
      </c>
      <c r="Y4" s="98">
        <v>6</v>
      </c>
      <c r="Z4" s="18">
        <v>13</v>
      </c>
      <c r="AA4" s="18">
        <v>20</v>
      </c>
      <c r="AB4" s="19">
        <v>27</v>
      </c>
      <c r="AC4" s="17">
        <v>3</v>
      </c>
      <c r="AD4" s="18">
        <v>10</v>
      </c>
      <c r="AE4" s="18">
        <v>17</v>
      </c>
      <c r="AF4" s="530">
        <v>24</v>
      </c>
      <c r="AG4" s="38">
        <v>2</v>
      </c>
      <c r="AH4" s="531">
        <v>9</v>
      </c>
      <c r="AI4" s="18">
        <v>16</v>
      </c>
      <c r="AJ4" s="19">
        <v>23</v>
      </c>
      <c r="AK4" s="17">
        <v>30</v>
      </c>
      <c r="AL4" s="544">
        <v>6</v>
      </c>
      <c r="AM4" s="544">
        <v>13</v>
      </c>
      <c r="AN4" s="544">
        <v>20</v>
      </c>
      <c r="AO4" s="545">
        <v>27</v>
      </c>
      <c r="AP4" s="17">
        <v>4</v>
      </c>
      <c r="AQ4" s="18">
        <v>11</v>
      </c>
      <c r="AR4" s="18">
        <v>18</v>
      </c>
      <c r="AS4" s="37">
        <v>25</v>
      </c>
      <c r="AT4" s="17">
        <v>1</v>
      </c>
      <c r="AU4" s="555">
        <v>8</v>
      </c>
      <c r="AV4" s="544">
        <v>15</v>
      </c>
      <c r="AW4" s="544">
        <v>22</v>
      </c>
      <c r="AX4" s="552">
        <v>29</v>
      </c>
      <c r="AY4" s="1"/>
      <c r="AZ4" s="1"/>
      <c r="BA4" s="245"/>
      <c r="BB4" s="247"/>
    </row>
    <row r="5" spans="1:99" ht="15" x14ac:dyDescent="0.25">
      <c r="A5" s="743"/>
      <c r="B5" s="925"/>
      <c r="C5" s="754"/>
      <c r="D5" s="754"/>
      <c r="E5" s="754"/>
      <c r="F5" s="362" t="s">
        <v>2</v>
      </c>
      <c r="G5" s="127">
        <v>3</v>
      </c>
      <c r="H5" s="50">
        <v>10</v>
      </c>
      <c r="I5" s="50">
        <v>17</v>
      </c>
      <c r="J5" s="50">
        <v>24</v>
      </c>
      <c r="K5" s="35">
        <v>1</v>
      </c>
      <c r="L5" s="34">
        <v>8</v>
      </c>
      <c r="M5" s="50">
        <v>15</v>
      </c>
      <c r="N5" s="50">
        <v>22</v>
      </c>
      <c r="O5" s="35">
        <v>29</v>
      </c>
      <c r="P5" s="59">
        <v>5</v>
      </c>
      <c r="Q5" s="2">
        <v>12</v>
      </c>
      <c r="R5" s="2">
        <v>19</v>
      </c>
      <c r="S5" s="7">
        <v>26</v>
      </c>
      <c r="T5" s="6">
        <v>3</v>
      </c>
      <c r="U5" s="2">
        <v>10</v>
      </c>
      <c r="V5" s="2">
        <v>17</v>
      </c>
      <c r="W5" s="58">
        <v>24</v>
      </c>
      <c r="X5" s="541">
        <v>31</v>
      </c>
      <c r="Y5" s="99">
        <v>7</v>
      </c>
      <c r="Z5" s="2">
        <v>14</v>
      </c>
      <c r="AA5" s="2">
        <v>21</v>
      </c>
      <c r="AB5" s="7">
        <v>28</v>
      </c>
      <c r="AC5" s="6">
        <v>4</v>
      </c>
      <c r="AD5" s="2">
        <v>11</v>
      </c>
      <c r="AE5" s="2">
        <v>18</v>
      </c>
      <c r="AF5" s="7">
        <v>25</v>
      </c>
      <c r="AG5" s="6">
        <v>3</v>
      </c>
      <c r="AH5" s="2">
        <v>10</v>
      </c>
      <c r="AI5" s="2">
        <v>17</v>
      </c>
      <c r="AJ5" s="7">
        <v>24</v>
      </c>
      <c r="AK5" s="6">
        <v>31</v>
      </c>
      <c r="AL5" s="546">
        <v>7</v>
      </c>
      <c r="AM5" s="546">
        <v>14</v>
      </c>
      <c r="AN5" s="546">
        <v>21</v>
      </c>
      <c r="AO5" s="547">
        <v>28</v>
      </c>
      <c r="AP5" s="6">
        <v>5</v>
      </c>
      <c r="AQ5" s="2">
        <v>12</v>
      </c>
      <c r="AR5" s="2">
        <v>19</v>
      </c>
      <c r="AS5" s="35">
        <v>26</v>
      </c>
      <c r="AT5" s="6">
        <v>2</v>
      </c>
      <c r="AU5" s="556">
        <v>9</v>
      </c>
      <c r="AV5" s="546">
        <v>16</v>
      </c>
      <c r="AW5" s="546">
        <v>23</v>
      </c>
      <c r="AX5" s="553">
        <v>30</v>
      </c>
      <c r="AY5" s="1"/>
      <c r="AZ5" s="1"/>
      <c r="BA5" s="251"/>
      <c r="BB5" s="247"/>
    </row>
    <row r="6" spans="1:99" ht="15" x14ac:dyDescent="0.25">
      <c r="A6" s="743"/>
      <c r="B6" s="925"/>
      <c r="C6" s="754"/>
      <c r="D6" s="754"/>
      <c r="E6" s="754"/>
      <c r="F6" s="362" t="s">
        <v>3</v>
      </c>
      <c r="G6" s="130">
        <v>4</v>
      </c>
      <c r="H6" s="54">
        <v>11</v>
      </c>
      <c r="I6" s="54">
        <v>18</v>
      </c>
      <c r="J6" s="54">
        <v>25</v>
      </c>
      <c r="K6" s="35">
        <v>2</v>
      </c>
      <c r="L6" s="143">
        <v>9</v>
      </c>
      <c r="M6" s="54">
        <v>16</v>
      </c>
      <c r="N6" s="54">
        <v>23</v>
      </c>
      <c r="O6" s="35">
        <v>30</v>
      </c>
      <c r="P6" s="59">
        <v>6</v>
      </c>
      <c r="Q6" s="5">
        <v>13</v>
      </c>
      <c r="R6" s="5">
        <v>20</v>
      </c>
      <c r="S6" s="12">
        <v>27</v>
      </c>
      <c r="T6" s="6">
        <v>4</v>
      </c>
      <c r="U6" s="2">
        <v>11</v>
      </c>
      <c r="V6" s="2">
        <v>18</v>
      </c>
      <c r="W6" s="58">
        <v>25</v>
      </c>
      <c r="X6" s="68">
        <v>1</v>
      </c>
      <c r="Y6" s="99">
        <v>8</v>
      </c>
      <c r="Z6" s="2">
        <v>15</v>
      </c>
      <c r="AA6" s="2">
        <v>22</v>
      </c>
      <c r="AB6" s="7">
        <v>29</v>
      </c>
      <c r="AC6" s="6">
        <v>5</v>
      </c>
      <c r="AD6" s="2">
        <v>12</v>
      </c>
      <c r="AE6" s="2">
        <v>19</v>
      </c>
      <c r="AF6" s="7">
        <v>26</v>
      </c>
      <c r="AG6" s="6">
        <v>4</v>
      </c>
      <c r="AH6" s="2">
        <v>11</v>
      </c>
      <c r="AI6" s="2">
        <v>18</v>
      </c>
      <c r="AJ6" s="7">
        <v>25</v>
      </c>
      <c r="AK6" s="6">
        <v>1</v>
      </c>
      <c r="AL6" s="546">
        <v>8</v>
      </c>
      <c r="AM6" s="546">
        <v>15</v>
      </c>
      <c r="AN6" s="546">
        <v>22</v>
      </c>
      <c r="AO6" s="548">
        <v>29</v>
      </c>
      <c r="AP6" s="6">
        <v>6</v>
      </c>
      <c r="AQ6" s="2">
        <v>13</v>
      </c>
      <c r="AR6" s="2">
        <v>20</v>
      </c>
      <c r="AS6" s="35">
        <v>27</v>
      </c>
      <c r="AT6" s="6">
        <v>3</v>
      </c>
      <c r="AU6" s="556">
        <v>10</v>
      </c>
      <c r="AV6" s="546">
        <v>17</v>
      </c>
      <c r="AW6" s="546">
        <v>24</v>
      </c>
      <c r="AX6" s="553">
        <v>1</v>
      </c>
      <c r="AY6" s="1"/>
      <c r="AZ6" s="1"/>
      <c r="BA6" s="251"/>
      <c r="BB6" s="247"/>
    </row>
    <row r="7" spans="1:99" ht="15" x14ac:dyDescent="0.25">
      <c r="A7" s="743"/>
      <c r="B7" s="925"/>
      <c r="C7" s="754"/>
      <c r="D7" s="754"/>
      <c r="E7" s="754"/>
      <c r="F7" s="362" t="s">
        <v>4</v>
      </c>
      <c r="G7" s="127">
        <v>5</v>
      </c>
      <c r="H7" s="50">
        <v>12</v>
      </c>
      <c r="I7" s="50">
        <v>19</v>
      </c>
      <c r="J7" s="50">
        <v>26</v>
      </c>
      <c r="K7" s="35">
        <v>3</v>
      </c>
      <c r="L7" s="34">
        <v>10</v>
      </c>
      <c r="M7" s="50">
        <v>17</v>
      </c>
      <c r="N7" s="50">
        <v>24</v>
      </c>
      <c r="O7" s="35">
        <v>31</v>
      </c>
      <c r="P7" s="59">
        <v>7</v>
      </c>
      <c r="Q7" s="2">
        <v>14</v>
      </c>
      <c r="R7" s="2">
        <v>21</v>
      </c>
      <c r="S7" s="7">
        <v>28</v>
      </c>
      <c r="T7" s="6">
        <v>5</v>
      </c>
      <c r="U7" s="2">
        <v>12</v>
      </c>
      <c r="V7" s="2">
        <v>19</v>
      </c>
      <c r="W7" s="58">
        <v>26</v>
      </c>
      <c r="X7" s="68">
        <v>2</v>
      </c>
      <c r="Y7" s="539">
        <v>9</v>
      </c>
      <c r="Z7" s="2">
        <v>16</v>
      </c>
      <c r="AA7" s="2">
        <v>23</v>
      </c>
      <c r="AB7" s="7">
        <v>30</v>
      </c>
      <c r="AC7" s="6">
        <v>6</v>
      </c>
      <c r="AD7" s="2">
        <v>13</v>
      </c>
      <c r="AE7" s="2">
        <v>20</v>
      </c>
      <c r="AF7" s="7">
        <v>27</v>
      </c>
      <c r="AG7" s="6">
        <v>5</v>
      </c>
      <c r="AH7" s="2">
        <v>12</v>
      </c>
      <c r="AI7" s="2">
        <v>19</v>
      </c>
      <c r="AJ7" s="7">
        <v>26</v>
      </c>
      <c r="AK7" s="6">
        <v>2</v>
      </c>
      <c r="AL7" s="546">
        <v>9</v>
      </c>
      <c r="AM7" s="546">
        <v>16</v>
      </c>
      <c r="AN7" s="546">
        <v>23</v>
      </c>
      <c r="AO7" s="547">
        <v>30</v>
      </c>
      <c r="AP7" s="6">
        <v>7</v>
      </c>
      <c r="AQ7" s="2">
        <v>14</v>
      </c>
      <c r="AR7" s="2">
        <v>21</v>
      </c>
      <c r="AS7" s="35">
        <v>28</v>
      </c>
      <c r="AT7" s="6">
        <v>4</v>
      </c>
      <c r="AU7" s="556">
        <v>11</v>
      </c>
      <c r="AV7" s="546">
        <v>18</v>
      </c>
      <c r="AW7" s="546">
        <v>25</v>
      </c>
      <c r="AX7" s="553">
        <v>2</v>
      </c>
      <c r="AY7" s="1"/>
      <c r="AZ7" s="1"/>
      <c r="BA7" s="251"/>
      <c r="BB7" s="247"/>
    </row>
    <row r="8" spans="1:99" thickBot="1" x14ac:dyDescent="0.3">
      <c r="A8" s="743"/>
      <c r="B8" s="925"/>
      <c r="C8" s="754"/>
      <c r="D8" s="754"/>
      <c r="E8" s="754"/>
      <c r="F8" s="363" t="s">
        <v>5</v>
      </c>
      <c r="G8" s="130">
        <v>6</v>
      </c>
      <c r="H8" s="54">
        <v>13</v>
      </c>
      <c r="I8" s="54">
        <v>20</v>
      </c>
      <c r="J8" s="54">
        <v>27</v>
      </c>
      <c r="K8" s="35">
        <v>4</v>
      </c>
      <c r="L8" s="143">
        <v>11</v>
      </c>
      <c r="M8" s="54">
        <v>18</v>
      </c>
      <c r="N8" s="54">
        <v>25</v>
      </c>
      <c r="O8" s="35">
        <v>1</v>
      </c>
      <c r="P8" s="59">
        <v>8</v>
      </c>
      <c r="Q8" s="5">
        <v>15</v>
      </c>
      <c r="R8" s="5">
        <v>22</v>
      </c>
      <c r="S8" s="12">
        <v>29</v>
      </c>
      <c r="T8" s="6">
        <v>6</v>
      </c>
      <c r="U8" s="2">
        <v>13</v>
      </c>
      <c r="V8" s="2">
        <v>20</v>
      </c>
      <c r="W8" s="58">
        <v>27</v>
      </c>
      <c r="X8" s="68">
        <v>3</v>
      </c>
      <c r="Y8" s="539">
        <v>10</v>
      </c>
      <c r="Z8" s="2">
        <v>17</v>
      </c>
      <c r="AA8" s="2">
        <v>24</v>
      </c>
      <c r="AB8" s="7">
        <v>31</v>
      </c>
      <c r="AC8" s="6">
        <v>7</v>
      </c>
      <c r="AD8" s="2">
        <v>14</v>
      </c>
      <c r="AE8" s="2">
        <v>21</v>
      </c>
      <c r="AF8" s="7">
        <v>28</v>
      </c>
      <c r="AG8" s="6">
        <v>6</v>
      </c>
      <c r="AH8" s="2">
        <v>13</v>
      </c>
      <c r="AI8" s="2">
        <v>20</v>
      </c>
      <c r="AJ8" s="7">
        <v>27</v>
      </c>
      <c r="AK8" s="44">
        <v>3</v>
      </c>
      <c r="AL8" s="546">
        <v>10</v>
      </c>
      <c r="AM8" s="546">
        <v>17</v>
      </c>
      <c r="AN8" s="546">
        <v>24</v>
      </c>
      <c r="AO8" s="549">
        <v>1</v>
      </c>
      <c r="AP8" s="34">
        <v>8</v>
      </c>
      <c r="AQ8" s="2">
        <v>15</v>
      </c>
      <c r="AR8" s="2">
        <v>22</v>
      </c>
      <c r="AS8" s="35">
        <v>29</v>
      </c>
      <c r="AT8" s="6">
        <v>5</v>
      </c>
      <c r="AU8" s="557">
        <v>12</v>
      </c>
      <c r="AV8" s="546">
        <v>19</v>
      </c>
      <c r="AW8" s="546">
        <v>26</v>
      </c>
      <c r="AX8" s="553">
        <v>3</v>
      </c>
      <c r="AY8" s="1"/>
      <c r="AZ8" s="1"/>
      <c r="BA8" s="251"/>
      <c r="BB8" s="247"/>
    </row>
    <row r="9" spans="1:99" thickBot="1" x14ac:dyDescent="0.3">
      <c r="A9" s="743"/>
      <c r="B9" s="925"/>
      <c r="C9" s="754"/>
      <c r="D9" s="754"/>
      <c r="E9" s="754"/>
      <c r="F9" s="364" t="s">
        <v>6</v>
      </c>
      <c r="G9" s="96">
        <v>7</v>
      </c>
      <c r="H9" s="50">
        <v>14</v>
      </c>
      <c r="I9" s="50">
        <v>21</v>
      </c>
      <c r="J9" s="50">
        <v>28</v>
      </c>
      <c r="K9" s="144">
        <v>5</v>
      </c>
      <c r="L9" s="139">
        <v>12</v>
      </c>
      <c r="M9" s="100">
        <v>19</v>
      </c>
      <c r="N9" s="100">
        <v>26</v>
      </c>
      <c r="O9" s="150">
        <v>2</v>
      </c>
      <c r="P9" s="222">
        <v>9</v>
      </c>
      <c r="Q9" s="2">
        <v>16</v>
      </c>
      <c r="R9" s="2">
        <v>23</v>
      </c>
      <c r="S9" s="12">
        <v>30</v>
      </c>
      <c r="T9" s="8">
        <v>7</v>
      </c>
      <c r="U9" s="9">
        <v>14</v>
      </c>
      <c r="V9" s="9">
        <v>21</v>
      </c>
      <c r="W9" s="536">
        <v>28</v>
      </c>
      <c r="X9" s="142">
        <v>4</v>
      </c>
      <c r="Y9" s="540">
        <v>11</v>
      </c>
      <c r="Z9" s="9">
        <v>18</v>
      </c>
      <c r="AA9" s="9">
        <v>25</v>
      </c>
      <c r="AB9" s="10">
        <v>1</v>
      </c>
      <c r="AC9" s="8">
        <v>8</v>
      </c>
      <c r="AD9" s="9">
        <v>15</v>
      </c>
      <c r="AE9" s="141" t="s">
        <v>45</v>
      </c>
      <c r="AF9" s="10">
        <v>29</v>
      </c>
      <c r="AG9" s="8">
        <v>7</v>
      </c>
      <c r="AH9" s="9">
        <v>14</v>
      </c>
      <c r="AI9" s="9">
        <v>21</v>
      </c>
      <c r="AJ9" s="10">
        <v>28</v>
      </c>
      <c r="AK9" s="95">
        <v>4</v>
      </c>
      <c r="AL9" s="550">
        <v>11</v>
      </c>
      <c r="AM9" s="550">
        <v>18</v>
      </c>
      <c r="AN9" s="550">
        <v>25</v>
      </c>
      <c r="AO9" s="551">
        <v>2</v>
      </c>
      <c r="AP9" s="533">
        <v>9</v>
      </c>
      <c r="AQ9" s="9">
        <v>16</v>
      </c>
      <c r="AR9" s="9">
        <v>23</v>
      </c>
      <c r="AS9" s="150">
        <v>30</v>
      </c>
      <c r="AT9" s="8">
        <v>6</v>
      </c>
      <c r="AU9" s="558">
        <v>13</v>
      </c>
      <c r="AV9" s="550">
        <v>20</v>
      </c>
      <c r="AW9" s="550">
        <v>27</v>
      </c>
      <c r="AX9" s="554">
        <v>4</v>
      </c>
      <c r="AY9" s="1"/>
      <c r="AZ9" s="1"/>
      <c r="BA9" s="251"/>
      <c r="BB9" s="1"/>
    </row>
    <row r="10" spans="1:99" thickBot="1" x14ac:dyDescent="0.3">
      <c r="A10" s="743"/>
      <c r="B10" s="925"/>
      <c r="C10" s="754"/>
      <c r="D10" s="754"/>
      <c r="E10" s="754"/>
      <c r="F10" s="738"/>
      <c r="G10" s="703" t="s">
        <v>38</v>
      </c>
      <c r="H10" s="704"/>
      <c r="I10" s="704"/>
      <c r="J10" s="704"/>
      <c r="K10" s="704"/>
      <c r="L10" s="704"/>
      <c r="M10" s="704"/>
      <c r="N10" s="704"/>
      <c r="O10" s="704"/>
      <c r="P10" s="704"/>
      <c r="Q10" s="704"/>
      <c r="R10" s="704"/>
      <c r="S10" s="704"/>
      <c r="T10" s="704"/>
      <c r="U10" s="704"/>
      <c r="V10" s="705"/>
      <c r="W10" s="559"/>
      <c r="X10" s="710"/>
      <c r="Y10" s="711"/>
      <c r="Z10" s="781" t="s">
        <v>44</v>
      </c>
      <c r="AA10" s="781"/>
      <c r="AB10" s="781"/>
      <c r="AC10" s="781"/>
      <c r="AD10" s="781"/>
      <c r="AE10" s="781"/>
      <c r="AF10" s="781"/>
      <c r="AG10" s="781"/>
      <c r="AH10" s="781"/>
      <c r="AI10" s="781"/>
      <c r="AJ10" s="781"/>
      <c r="AK10" s="781"/>
      <c r="AL10" s="908" t="s">
        <v>112</v>
      </c>
      <c r="AM10" s="909"/>
      <c r="AN10" s="909"/>
      <c r="AO10" s="910"/>
      <c r="AP10" s="781" t="s">
        <v>111</v>
      </c>
      <c r="AQ10" s="781"/>
      <c r="AR10" s="781"/>
      <c r="AS10" s="781"/>
      <c r="AT10" s="782"/>
      <c r="AU10" s="465"/>
      <c r="AV10" s="908" t="s">
        <v>113</v>
      </c>
      <c r="AW10" s="909"/>
      <c r="AX10" s="910"/>
      <c r="AY10" s="1"/>
      <c r="AZ10" s="1"/>
      <c r="BA10" s="245"/>
      <c r="BB10" s="1"/>
    </row>
    <row r="11" spans="1:99" s="15" customFormat="1" ht="15.75" customHeight="1" thickBot="1" x14ac:dyDescent="0.25">
      <c r="A11" s="739"/>
      <c r="B11" s="926"/>
      <c r="C11" s="755"/>
      <c r="D11" s="755"/>
      <c r="E11" s="755"/>
      <c r="F11" s="739"/>
      <c r="G11" s="28">
        <v>1</v>
      </c>
      <c r="H11" s="29">
        <v>2</v>
      </c>
      <c r="I11" s="28">
        <v>3</v>
      </c>
      <c r="J11" s="29">
        <v>4</v>
      </c>
      <c r="K11" s="28">
        <v>5</v>
      </c>
      <c r="L11" s="29">
        <v>6</v>
      </c>
      <c r="M11" s="28">
        <v>7</v>
      </c>
      <c r="N11" s="29">
        <v>8</v>
      </c>
      <c r="O11" s="28">
        <v>9</v>
      </c>
      <c r="P11" s="29">
        <v>10</v>
      </c>
      <c r="Q11" s="28">
        <v>11</v>
      </c>
      <c r="R11" s="29">
        <v>12</v>
      </c>
      <c r="S11" s="28">
        <v>13</v>
      </c>
      <c r="T11" s="29">
        <v>14</v>
      </c>
      <c r="U11" s="28">
        <v>15</v>
      </c>
      <c r="V11" s="29">
        <v>16</v>
      </c>
      <c r="W11" s="254" t="s">
        <v>35</v>
      </c>
      <c r="X11" s="241" t="s">
        <v>34</v>
      </c>
      <c r="Y11" s="242" t="s">
        <v>34</v>
      </c>
      <c r="Z11" s="52">
        <v>17</v>
      </c>
      <c r="AA11" s="458">
        <v>18</v>
      </c>
      <c r="AB11" s="52">
        <v>19</v>
      </c>
      <c r="AC11" s="458">
        <v>20</v>
      </c>
      <c r="AD11" s="52">
        <v>21</v>
      </c>
      <c r="AE11" s="458">
        <v>22</v>
      </c>
      <c r="AF11" s="52">
        <v>23</v>
      </c>
      <c r="AG11" s="458">
        <v>24</v>
      </c>
      <c r="AH11" s="52">
        <v>25</v>
      </c>
      <c r="AI11" s="458">
        <v>26</v>
      </c>
      <c r="AJ11" s="52">
        <v>27</v>
      </c>
      <c r="AK11" s="458">
        <v>28</v>
      </c>
      <c r="AL11" s="461" t="s">
        <v>36</v>
      </c>
      <c r="AM11" s="462" t="s">
        <v>36</v>
      </c>
      <c r="AN11" s="463" t="s">
        <v>36</v>
      </c>
      <c r="AO11" s="462" t="s">
        <v>36</v>
      </c>
      <c r="AP11" s="53">
        <v>29</v>
      </c>
      <c r="AQ11" s="48">
        <v>30</v>
      </c>
      <c r="AR11" s="53">
        <v>31</v>
      </c>
      <c r="AS11" s="48">
        <v>32</v>
      </c>
      <c r="AT11" s="82">
        <v>33</v>
      </c>
      <c r="AU11" s="104" t="s">
        <v>35</v>
      </c>
      <c r="AV11" s="461" t="s">
        <v>36</v>
      </c>
      <c r="AW11" s="462" t="s">
        <v>36</v>
      </c>
      <c r="AX11" s="464" t="s">
        <v>63</v>
      </c>
      <c r="AY11" s="270"/>
      <c r="AZ11" s="270"/>
      <c r="BA11" s="270"/>
      <c r="BB11" s="252"/>
      <c r="BC11" s="252"/>
      <c r="BD11" s="252"/>
      <c r="BE11" s="252"/>
      <c r="BF11" s="252"/>
      <c r="BG11" s="252"/>
      <c r="BH11" s="252"/>
      <c r="BI11" s="252"/>
      <c r="BJ11" s="252"/>
      <c r="BK11" s="252"/>
      <c r="BL11" s="252"/>
      <c r="BM11" s="252"/>
      <c r="BN11" s="252"/>
      <c r="BO11" s="252"/>
      <c r="BP11" s="252"/>
      <c r="BQ11" s="252"/>
      <c r="BR11" s="252"/>
      <c r="BS11" s="252"/>
      <c r="BT11" s="252"/>
      <c r="BU11" s="252"/>
      <c r="BV11" s="252"/>
      <c r="BW11" s="252"/>
      <c r="BX11" s="252"/>
      <c r="BY11" s="252"/>
      <c r="BZ11" s="252"/>
      <c r="CA11" s="252"/>
      <c r="CB11" s="252"/>
      <c r="CC11" s="252"/>
      <c r="CD11" s="252"/>
      <c r="CE11" s="252"/>
      <c r="CF11" s="252"/>
      <c r="CG11" s="252"/>
      <c r="CH11" s="252"/>
      <c r="CI11" s="252"/>
      <c r="CJ11" s="252"/>
      <c r="CK11" s="252"/>
      <c r="CL11" s="252"/>
      <c r="CM11" s="252"/>
      <c r="CN11" s="252"/>
      <c r="CO11" s="252"/>
      <c r="CP11" s="252"/>
      <c r="CQ11" s="252"/>
      <c r="CR11" s="252"/>
      <c r="CS11" s="252"/>
      <c r="CT11" s="252"/>
      <c r="CU11" s="252"/>
    </row>
    <row r="12" spans="1:99" x14ac:dyDescent="0.25">
      <c r="A12" s="401">
        <v>1</v>
      </c>
      <c r="B12" s="396" t="s">
        <v>23</v>
      </c>
      <c r="C12" s="366">
        <f>D12+E12</f>
        <v>48</v>
      </c>
      <c r="D12" s="367">
        <f>SUM(G12:V12)</f>
        <v>48</v>
      </c>
      <c r="E12" s="413">
        <f>SUM(Y12:AT12)</f>
        <v>0</v>
      </c>
      <c r="F12" s="867"/>
      <c r="G12" s="376">
        <v>3</v>
      </c>
      <c r="H12" s="367">
        <v>3</v>
      </c>
      <c r="I12" s="367">
        <v>3</v>
      </c>
      <c r="J12" s="367">
        <v>3</v>
      </c>
      <c r="K12" s="367">
        <v>3</v>
      </c>
      <c r="L12" s="367">
        <v>3</v>
      </c>
      <c r="M12" s="377">
        <v>3</v>
      </c>
      <c r="N12" s="367">
        <v>3</v>
      </c>
      <c r="O12" s="367">
        <v>3</v>
      </c>
      <c r="P12" s="378">
        <v>3</v>
      </c>
      <c r="Q12" s="367">
        <v>3</v>
      </c>
      <c r="R12" s="367">
        <v>3</v>
      </c>
      <c r="S12" s="367">
        <v>3</v>
      </c>
      <c r="T12" s="367">
        <v>3</v>
      </c>
      <c r="U12" s="367">
        <v>3</v>
      </c>
      <c r="V12" s="379">
        <v>3</v>
      </c>
      <c r="W12" s="911"/>
      <c r="X12" s="901"/>
      <c r="Y12" s="830"/>
      <c r="Z12" s="366"/>
      <c r="AA12" s="367"/>
      <c r="AB12" s="367"/>
      <c r="AC12" s="367"/>
      <c r="AD12" s="367"/>
      <c r="AE12" s="367"/>
      <c r="AF12" s="367"/>
      <c r="AG12" s="367"/>
      <c r="AH12" s="367"/>
      <c r="AI12" s="367"/>
      <c r="AJ12" s="367"/>
      <c r="AK12" s="380"/>
      <c r="AL12" s="876"/>
      <c r="AM12" s="895"/>
      <c r="AN12" s="895"/>
      <c r="AO12" s="896"/>
      <c r="AP12" s="381"/>
      <c r="AQ12" s="382"/>
      <c r="AR12" s="377"/>
      <c r="AS12" s="367"/>
      <c r="AT12" s="368"/>
      <c r="AU12" s="826"/>
      <c r="AV12" s="914"/>
      <c r="AW12" s="915"/>
      <c r="AX12" s="916"/>
      <c r="AY12" s="247"/>
      <c r="AZ12" s="247"/>
      <c r="BA12" s="247"/>
      <c r="BB12" s="1"/>
    </row>
    <row r="13" spans="1:99" x14ac:dyDescent="0.25">
      <c r="A13" s="362">
        <v>2</v>
      </c>
      <c r="B13" s="397" t="s">
        <v>16</v>
      </c>
      <c r="C13" s="369">
        <f t="shared" ref="C13:C31" si="0">D13+E13</f>
        <v>67</v>
      </c>
      <c r="D13" s="324">
        <f t="shared" ref="D13:D31" si="1">SUM(G13:V13)</f>
        <v>32</v>
      </c>
      <c r="E13" s="331">
        <f t="shared" ref="E13:E31" si="2">SUM(Y13:AT13)</f>
        <v>35</v>
      </c>
      <c r="F13" s="868"/>
      <c r="G13" s="337">
        <v>2</v>
      </c>
      <c r="H13" s="324">
        <v>2</v>
      </c>
      <c r="I13" s="324">
        <v>2</v>
      </c>
      <c r="J13" s="324">
        <v>2</v>
      </c>
      <c r="K13" s="324">
        <v>2</v>
      </c>
      <c r="L13" s="324">
        <v>2</v>
      </c>
      <c r="M13" s="326">
        <v>2</v>
      </c>
      <c r="N13" s="324">
        <v>2</v>
      </c>
      <c r="O13" s="324">
        <v>2</v>
      </c>
      <c r="P13" s="325">
        <v>2</v>
      </c>
      <c r="Q13" s="324">
        <v>2</v>
      </c>
      <c r="R13" s="324">
        <v>2</v>
      </c>
      <c r="S13" s="324">
        <v>2</v>
      </c>
      <c r="T13" s="324">
        <v>2</v>
      </c>
      <c r="U13" s="324">
        <v>2</v>
      </c>
      <c r="V13" s="327">
        <v>2</v>
      </c>
      <c r="W13" s="912"/>
      <c r="X13" s="902"/>
      <c r="Y13" s="832"/>
      <c r="Z13" s="369">
        <v>2</v>
      </c>
      <c r="AA13" s="324">
        <v>2</v>
      </c>
      <c r="AB13" s="325">
        <v>2</v>
      </c>
      <c r="AC13" s="325">
        <v>2</v>
      </c>
      <c r="AD13" s="325">
        <v>2</v>
      </c>
      <c r="AE13" s="325">
        <v>2</v>
      </c>
      <c r="AF13" s="325">
        <v>2</v>
      </c>
      <c r="AG13" s="325">
        <v>2</v>
      </c>
      <c r="AH13" s="325">
        <v>2</v>
      </c>
      <c r="AI13" s="325">
        <v>2</v>
      </c>
      <c r="AJ13" s="325">
        <v>2</v>
      </c>
      <c r="AK13" s="385">
        <v>2</v>
      </c>
      <c r="AL13" s="878"/>
      <c r="AM13" s="897"/>
      <c r="AN13" s="897"/>
      <c r="AO13" s="898"/>
      <c r="AP13" s="386">
        <v>2</v>
      </c>
      <c r="AQ13" s="326">
        <v>2</v>
      </c>
      <c r="AR13" s="326">
        <v>2</v>
      </c>
      <c r="AS13" s="326">
        <v>2</v>
      </c>
      <c r="AT13" s="387">
        <v>3</v>
      </c>
      <c r="AU13" s="827"/>
      <c r="AV13" s="917"/>
      <c r="AW13" s="918"/>
      <c r="AX13" s="919"/>
      <c r="AY13" s="247"/>
      <c r="AZ13" s="247"/>
      <c r="BA13" s="247"/>
      <c r="BB13" s="1"/>
    </row>
    <row r="14" spans="1:99" x14ac:dyDescent="0.25">
      <c r="A14" s="362">
        <v>3</v>
      </c>
      <c r="B14" s="398" t="s">
        <v>24</v>
      </c>
      <c r="C14" s="369">
        <f t="shared" si="0"/>
        <v>34</v>
      </c>
      <c r="D14" s="324">
        <f t="shared" si="1"/>
        <v>0</v>
      </c>
      <c r="E14" s="331">
        <f t="shared" si="2"/>
        <v>34</v>
      </c>
      <c r="F14" s="868"/>
      <c r="G14" s="337"/>
      <c r="H14" s="324"/>
      <c r="I14" s="324"/>
      <c r="J14" s="324"/>
      <c r="K14" s="324"/>
      <c r="L14" s="324"/>
      <c r="M14" s="326"/>
      <c r="N14" s="324"/>
      <c r="O14" s="324"/>
      <c r="P14" s="325"/>
      <c r="Q14" s="324"/>
      <c r="R14" s="324"/>
      <c r="S14" s="324"/>
      <c r="T14" s="324"/>
      <c r="U14" s="324"/>
      <c r="V14" s="327"/>
      <c r="W14" s="912"/>
      <c r="X14" s="902"/>
      <c r="Y14" s="832"/>
      <c r="Z14" s="369">
        <v>2</v>
      </c>
      <c r="AA14" s="324">
        <v>2</v>
      </c>
      <c r="AB14" s="324">
        <v>2</v>
      </c>
      <c r="AC14" s="324">
        <v>2</v>
      </c>
      <c r="AD14" s="324">
        <v>2</v>
      </c>
      <c r="AE14" s="324">
        <v>2</v>
      </c>
      <c r="AF14" s="324">
        <v>2</v>
      </c>
      <c r="AG14" s="324">
        <v>2</v>
      </c>
      <c r="AH14" s="324">
        <v>2</v>
      </c>
      <c r="AI14" s="324">
        <v>2</v>
      </c>
      <c r="AJ14" s="324">
        <v>2</v>
      </c>
      <c r="AK14" s="389">
        <v>2</v>
      </c>
      <c r="AL14" s="878"/>
      <c r="AM14" s="897"/>
      <c r="AN14" s="897"/>
      <c r="AO14" s="898"/>
      <c r="AP14" s="386">
        <v>2</v>
      </c>
      <c r="AQ14" s="326">
        <v>2</v>
      </c>
      <c r="AR14" s="326">
        <v>2</v>
      </c>
      <c r="AS14" s="326">
        <v>2</v>
      </c>
      <c r="AT14" s="387">
        <v>2</v>
      </c>
      <c r="AU14" s="827"/>
      <c r="AV14" s="917"/>
      <c r="AW14" s="918"/>
      <c r="AX14" s="919"/>
      <c r="AY14" s="247"/>
      <c r="AZ14" s="247"/>
      <c r="BA14" s="247"/>
      <c r="BB14" s="1"/>
    </row>
    <row r="15" spans="1:99" x14ac:dyDescent="0.25">
      <c r="A15" s="362">
        <v>4</v>
      </c>
      <c r="B15" s="398" t="s">
        <v>25</v>
      </c>
      <c r="C15" s="369">
        <f t="shared" si="0"/>
        <v>34</v>
      </c>
      <c r="D15" s="324">
        <f t="shared" si="1"/>
        <v>0</v>
      </c>
      <c r="E15" s="331">
        <f t="shared" si="2"/>
        <v>34</v>
      </c>
      <c r="F15" s="868"/>
      <c r="G15" s="337"/>
      <c r="H15" s="324"/>
      <c r="I15" s="324"/>
      <c r="J15" s="324"/>
      <c r="K15" s="324"/>
      <c r="L15" s="324"/>
      <c r="M15" s="326"/>
      <c r="N15" s="324"/>
      <c r="O15" s="324"/>
      <c r="P15" s="325"/>
      <c r="Q15" s="324"/>
      <c r="R15" s="324"/>
      <c r="S15" s="324"/>
      <c r="T15" s="324"/>
      <c r="U15" s="324"/>
      <c r="V15" s="327"/>
      <c r="W15" s="912"/>
      <c r="X15" s="902"/>
      <c r="Y15" s="832"/>
      <c r="Z15" s="369">
        <v>2</v>
      </c>
      <c r="AA15" s="324">
        <v>2</v>
      </c>
      <c r="AB15" s="324">
        <v>2</v>
      </c>
      <c r="AC15" s="324">
        <v>2</v>
      </c>
      <c r="AD15" s="324">
        <v>2</v>
      </c>
      <c r="AE15" s="324">
        <v>2</v>
      </c>
      <c r="AF15" s="324">
        <v>2</v>
      </c>
      <c r="AG15" s="324">
        <v>2</v>
      </c>
      <c r="AH15" s="324">
        <v>2</v>
      </c>
      <c r="AI15" s="324">
        <v>2</v>
      </c>
      <c r="AJ15" s="324">
        <v>2</v>
      </c>
      <c r="AK15" s="389">
        <v>2</v>
      </c>
      <c r="AL15" s="878"/>
      <c r="AM15" s="897"/>
      <c r="AN15" s="897"/>
      <c r="AO15" s="898"/>
      <c r="AP15" s="386">
        <v>2</v>
      </c>
      <c r="AQ15" s="326">
        <v>2</v>
      </c>
      <c r="AR15" s="326">
        <v>2</v>
      </c>
      <c r="AS15" s="326">
        <v>2</v>
      </c>
      <c r="AT15" s="387">
        <v>2</v>
      </c>
      <c r="AU15" s="827"/>
      <c r="AV15" s="917"/>
      <c r="AW15" s="918"/>
      <c r="AX15" s="919"/>
      <c r="AY15" s="247"/>
      <c r="AZ15" s="247"/>
      <c r="BA15" s="247"/>
      <c r="BB15" s="1"/>
    </row>
    <row r="16" spans="1:99" ht="21" customHeight="1" x14ac:dyDescent="0.25">
      <c r="A16" s="362">
        <v>5</v>
      </c>
      <c r="B16" s="398" t="s">
        <v>26</v>
      </c>
      <c r="C16" s="369">
        <f t="shared" si="0"/>
        <v>34</v>
      </c>
      <c r="D16" s="324">
        <f t="shared" si="1"/>
        <v>0</v>
      </c>
      <c r="E16" s="331">
        <f t="shared" si="2"/>
        <v>34</v>
      </c>
      <c r="F16" s="868"/>
      <c r="G16" s="337"/>
      <c r="H16" s="324"/>
      <c r="I16" s="324"/>
      <c r="J16" s="324"/>
      <c r="K16" s="324"/>
      <c r="L16" s="324"/>
      <c r="M16" s="326"/>
      <c r="N16" s="324"/>
      <c r="O16" s="324"/>
      <c r="P16" s="325"/>
      <c r="Q16" s="324"/>
      <c r="R16" s="324"/>
      <c r="S16" s="324"/>
      <c r="T16" s="324"/>
      <c r="U16" s="324"/>
      <c r="V16" s="327"/>
      <c r="W16" s="912"/>
      <c r="X16" s="902"/>
      <c r="Y16" s="832"/>
      <c r="Z16" s="369">
        <v>2</v>
      </c>
      <c r="AA16" s="324">
        <v>2</v>
      </c>
      <c r="AB16" s="324">
        <v>2</v>
      </c>
      <c r="AC16" s="324">
        <v>2</v>
      </c>
      <c r="AD16" s="324">
        <v>2</v>
      </c>
      <c r="AE16" s="324">
        <v>2</v>
      </c>
      <c r="AF16" s="324">
        <v>2</v>
      </c>
      <c r="AG16" s="324">
        <v>2</v>
      </c>
      <c r="AH16" s="324">
        <v>2</v>
      </c>
      <c r="AI16" s="324">
        <v>2</v>
      </c>
      <c r="AJ16" s="324">
        <v>2</v>
      </c>
      <c r="AK16" s="389">
        <v>2</v>
      </c>
      <c r="AL16" s="878"/>
      <c r="AM16" s="897"/>
      <c r="AN16" s="897"/>
      <c r="AO16" s="898"/>
      <c r="AP16" s="386">
        <v>2</v>
      </c>
      <c r="AQ16" s="326">
        <v>2</v>
      </c>
      <c r="AR16" s="326">
        <v>2</v>
      </c>
      <c r="AS16" s="324">
        <v>2</v>
      </c>
      <c r="AT16" s="389">
        <v>2</v>
      </c>
      <c r="AU16" s="827"/>
      <c r="AV16" s="917"/>
      <c r="AW16" s="918"/>
      <c r="AX16" s="919"/>
      <c r="AY16" s="247"/>
      <c r="AZ16" s="247"/>
      <c r="BA16" s="247"/>
      <c r="BB16" s="1"/>
    </row>
    <row r="17" spans="1:54" x14ac:dyDescent="0.25">
      <c r="A17" s="362">
        <v>6</v>
      </c>
      <c r="B17" s="398" t="s">
        <v>27</v>
      </c>
      <c r="C17" s="369">
        <f t="shared" si="0"/>
        <v>124</v>
      </c>
      <c r="D17" s="324">
        <f t="shared" si="1"/>
        <v>62</v>
      </c>
      <c r="E17" s="331">
        <f t="shared" si="2"/>
        <v>62</v>
      </c>
      <c r="F17" s="868"/>
      <c r="G17" s="337">
        <v>4</v>
      </c>
      <c r="H17" s="324">
        <v>4</v>
      </c>
      <c r="I17" s="324">
        <v>4</v>
      </c>
      <c r="J17" s="324">
        <v>4</v>
      </c>
      <c r="K17" s="324">
        <v>4</v>
      </c>
      <c r="L17" s="324">
        <v>4</v>
      </c>
      <c r="M17" s="326">
        <v>4</v>
      </c>
      <c r="N17" s="324">
        <v>4</v>
      </c>
      <c r="O17" s="324">
        <v>4</v>
      </c>
      <c r="P17" s="325">
        <v>4</v>
      </c>
      <c r="Q17" s="324">
        <v>4</v>
      </c>
      <c r="R17" s="324">
        <v>4</v>
      </c>
      <c r="S17" s="324">
        <v>4</v>
      </c>
      <c r="T17" s="324">
        <v>4</v>
      </c>
      <c r="U17" s="324">
        <v>2</v>
      </c>
      <c r="V17" s="327">
        <v>4</v>
      </c>
      <c r="W17" s="912"/>
      <c r="X17" s="902"/>
      <c r="Y17" s="832"/>
      <c r="Z17" s="369">
        <v>4</v>
      </c>
      <c r="AA17" s="324">
        <v>4</v>
      </c>
      <c r="AB17" s="324">
        <v>4</v>
      </c>
      <c r="AC17" s="324">
        <v>4</v>
      </c>
      <c r="AD17" s="324">
        <v>4</v>
      </c>
      <c r="AE17" s="324">
        <v>4</v>
      </c>
      <c r="AF17" s="324">
        <v>4</v>
      </c>
      <c r="AG17" s="324">
        <v>4</v>
      </c>
      <c r="AH17" s="324">
        <v>3</v>
      </c>
      <c r="AI17" s="324">
        <v>3</v>
      </c>
      <c r="AJ17" s="324">
        <v>3</v>
      </c>
      <c r="AK17" s="389">
        <v>3</v>
      </c>
      <c r="AL17" s="878"/>
      <c r="AM17" s="897"/>
      <c r="AN17" s="897"/>
      <c r="AO17" s="898"/>
      <c r="AP17" s="386">
        <v>4</v>
      </c>
      <c r="AQ17" s="326">
        <v>4</v>
      </c>
      <c r="AR17" s="326">
        <v>4</v>
      </c>
      <c r="AS17" s="324">
        <v>4</v>
      </c>
      <c r="AT17" s="389">
        <v>2</v>
      </c>
      <c r="AU17" s="827"/>
      <c r="AV17" s="917"/>
      <c r="AW17" s="918"/>
      <c r="AX17" s="919"/>
      <c r="AY17" s="247"/>
      <c r="AZ17" s="247"/>
      <c r="BA17" s="247"/>
      <c r="BB17" s="1"/>
    </row>
    <row r="18" spans="1:54" x14ac:dyDescent="0.25">
      <c r="A18" s="362">
        <v>7</v>
      </c>
      <c r="B18" s="398" t="s">
        <v>28</v>
      </c>
      <c r="C18" s="369">
        <f t="shared" si="0"/>
        <v>96</v>
      </c>
      <c r="D18" s="324">
        <f t="shared" si="1"/>
        <v>50</v>
      </c>
      <c r="E18" s="331">
        <f t="shared" si="2"/>
        <v>46</v>
      </c>
      <c r="F18" s="868"/>
      <c r="G18" s="337">
        <v>3</v>
      </c>
      <c r="H18" s="324">
        <v>3</v>
      </c>
      <c r="I18" s="324">
        <v>3</v>
      </c>
      <c r="J18" s="324">
        <v>3</v>
      </c>
      <c r="K18" s="324">
        <v>3</v>
      </c>
      <c r="L18" s="324">
        <v>3</v>
      </c>
      <c r="M18" s="326">
        <v>3</v>
      </c>
      <c r="N18" s="324">
        <v>3</v>
      </c>
      <c r="O18" s="324">
        <v>3</v>
      </c>
      <c r="P18" s="325">
        <v>3</v>
      </c>
      <c r="Q18" s="324">
        <v>3</v>
      </c>
      <c r="R18" s="324">
        <v>3</v>
      </c>
      <c r="S18" s="324">
        <v>3</v>
      </c>
      <c r="T18" s="324">
        <v>3</v>
      </c>
      <c r="U18" s="324">
        <v>4</v>
      </c>
      <c r="V18" s="327">
        <v>4</v>
      </c>
      <c r="W18" s="912"/>
      <c r="X18" s="902"/>
      <c r="Y18" s="832"/>
      <c r="Z18" s="369">
        <v>2</v>
      </c>
      <c r="AA18" s="324">
        <v>2</v>
      </c>
      <c r="AB18" s="324">
        <v>2</v>
      </c>
      <c r="AC18" s="324">
        <v>2</v>
      </c>
      <c r="AD18" s="324">
        <v>2</v>
      </c>
      <c r="AE18" s="324">
        <v>2</v>
      </c>
      <c r="AF18" s="324">
        <v>2</v>
      </c>
      <c r="AG18" s="324">
        <v>2</v>
      </c>
      <c r="AH18" s="324">
        <v>3</v>
      </c>
      <c r="AI18" s="324">
        <v>3</v>
      </c>
      <c r="AJ18" s="324">
        <v>3</v>
      </c>
      <c r="AK18" s="389">
        <v>3</v>
      </c>
      <c r="AL18" s="878"/>
      <c r="AM18" s="897"/>
      <c r="AN18" s="897"/>
      <c r="AO18" s="898"/>
      <c r="AP18" s="386">
        <v>3</v>
      </c>
      <c r="AQ18" s="326">
        <v>3</v>
      </c>
      <c r="AR18" s="326">
        <v>4</v>
      </c>
      <c r="AS18" s="324">
        <v>4</v>
      </c>
      <c r="AT18" s="389">
        <v>4</v>
      </c>
      <c r="AU18" s="827"/>
      <c r="AV18" s="917"/>
      <c r="AW18" s="918"/>
      <c r="AX18" s="919"/>
      <c r="AY18" s="247"/>
      <c r="AZ18" s="247"/>
      <c r="BA18" s="247"/>
      <c r="BB18" s="1"/>
    </row>
    <row r="19" spans="1:54" x14ac:dyDescent="0.25">
      <c r="A19" s="362">
        <v>8</v>
      </c>
      <c r="B19" s="398" t="s">
        <v>29</v>
      </c>
      <c r="C19" s="369">
        <f t="shared" si="0"/>
        <v>48</v>
      </c>
      <c r="D19" s="324">
        <f t="shared" si="1"/>
        <v>48</v>
      </c>
      <c r="E19" s="331">
        <f t="shared" si="2"/>
        <v>0</v>
      </c>
      <c r="F19" s="868"/>
      <c r="G19" s="337">
        <v>3</v>
      </c>
      <c r="H19" s="324">
        <v>3</v>
      </c>
      <c r="I19" s="324">
        <v>3</v>
      </c>
      <c r="J19" s="324">
        <v>3</v>
      </c>
      <c r="K19" s="324">
        <v>3</v>
      </c>
      <c r="L19" s="324">
        <v>3</v>
      </c>
      <c r="M19" s="326">
        <v>3</v>
      </c>
      <c r="N19" s="324">
        <v>3</v>
      </c>
      <c r="O19" s="324">
        <v>3</v>
      </c>
      <c r="P19" s="325">
        <v>3</v>
      </c>
      <c r="Q19" s="324">
        <v>3</v>
      </c>
      <c r="R19" s="324">
        <v>3</v>
      </c>
      <c r="S19" s="324">
        <v>3</v>
      </c>
      <c r="T19" s="324">
        <v>3</v>
      </c>
      <c r="U19" s="324">
        <v>3</v>
      </c>
      <c r="V19" s="327">
        <v>3</v>
      </c>
      <c r="W19" s="912"/>
      <c r="X19" s="902"/>
      <c r="Y19" s="832"/>
      <c r="Z19" s="369"/>
      <c r="AA19" s="324"/>
      <c r="AB19" s="324"/>
      <c r="AC19" s="324"/>
      <c r="AD19" s="324"/>
      <c r="AE19" s="324"/>
      <c r="AF19" s="324"/>
      <c r="AG19" s="324"/>
      <c r="AH19" s="324"/>
      <c r="AI19" s="324"/>
      <c r="AJ19" s="324"/>
      <c r="AK19" s="389"/>
      <c r="AL19" s="878"/>
      <c r="AM19" s="897"/>
      <c r="AN19" s="897"/>
      <c r="AO19" s="898"/>
      <c r="AP19" s="386"/>
      <c r="AQ19" s="326"/>
      <c r="AR19" s="326"/>
      <c r="AS19" s="324"/>
      <c r="AT19" s="389"/>
      <c r="AU19" s="827"/>
      <c r="AV19" s="917"/>
      <c r="AW19" s="918"/>
      <c r="AX19" s="919"/>
      <c r="AY19" s="247"/>
      <c r="AZ19" s="247"/>
      <c r="BA19" s="247"/>
      <c r="BB19" s="1"/>
    </row>
    <row r="20" spans="1:54" ht="31.5" x14ac:dyDescent="0.25">
      <c r="A20" s="362">
        <v>9</v>
      </c>
      <c r="B20" s="398" t="s">
        <v>30</v>
      </c>
      <c r="C20" s="369">
        <f t="shared" si="0"/>
        <v>32</v>
      </c>
      <c r="D20" s="324">
        <f t="shared" si="1"/>
        <v>32</v>
      </c>
      <c r="E20" s="331">
        <f t="shared" si="2"/>
        <v>0</v>
      </c>
      <c r="F20" s="868"/>
      <c r="G20" s="337">
        <v>2</v>
      </c>
      <c r="H20" s="324">
        <v>2</v>
      </c>
      <c r="I20" s="324">
        <v>2</v>
      </c>
      <c r="J20" s="324">
        <v>2</v>
      </c>
      <c r="K20" s="324">
        <v>2</v>
      </c>
      <c r="L20" s="324">
        <v>2</v>
      </c>
      <c r="M20" s="326">
        <v>2</v>
      </c>
      <c r="N20" s="324">
        <v>2</v>
      </c>
      <c r="O20" s="324">
        <v>2</v>
      </c>
      <c r="P20" s="325">
        <v>2</v>
      </c>
      <c r="Q20" s="324">
        <v>2</v>
      </c>
      <c r="R20" s="324">
        <v>2</v>
      </c>
      <c r="S20" s="324">
        <v>2</v>
      </c>
      <c r="T20" s="324">
        <v>2</v>
      </c>
      <c r="U20" s="324">
        <v>2</v>
      </c>
      <c r="V20" s="327">
        <v>2</v>
      </c>
      <c r="W20" s="912"/>
      <c r="X20" s="902"/>
      <c r="Y20" s="832"/>
      <c r="Z20" s="369"/>
      <c r="AA20" s="324"/>
      <c r="AB20" s="324"/>
      <c r="AC20" s="324"/>
      <c r="AD20" s="324"/>
      <c r="AE20" s="324"/>
      <c r="AF20" s="324"/>
      <c r="AG20" s="324"/>
      <c r="AH20" s="324"/>
      <c r="AI20" s="324"/>
      <c r="AJ20" s="324"/>
      <c r="AK20" s="389"/>
      <c r="AL20" s="878"/>
      <c r="AM20" s="897"/>
      <c r="AN20" s="897"/>
      <c r="AO20" s="898"/>
      <c r="AP20" s="386"/>
      <c r="AQ20" s="326"/>
      <c r="AR20" s="326"/>
      <c r="AS20" s="324"/>
      <c r="AT20" s="389"/>
      <c r="AU20" s="827"/>
      <c r="AV20" s="917"/>
      <c r="AW20" s="918"/>
      <c r="AX20" s="919"/>
      <c r="AY20" s="247"/>
      <c r="AZ20" s="247"/>
      <c r="BA20" s="247"/>
      <c r="BB20" s="1"/>
    </row>
    <row r="21" spans="1:54" ht="31.5" x14ac:dyDescent="0.25">
      <c r="A21" s="362">
        <v>10</v>
      </c>
      <c r="B21" s="398" t="s">
        <v>31</v>
      </c>
      <c r="C21" s="369">
        <f t="shared" si="0"/>
        <v>48</v>
      </c>
      <c r="D21" s="324">
        <f t="shared" si="1"/>
        <v>48</v>
      </c>
      <c r="E21" s="331">
        <f t="shared" si="2"/>
        <v>0</v>
      </c>
      <c r="F21" s="868"/>
      <c r="G21" s="337">
        <v>3</v>
      </c>
      <c r="H21" s="324">
        <v>3</v>
      </c>
      <c r="I21" s="324">
        <v>3</v>
      </c>
      <c r="J21" s="324">
        <v>3</v>
      </c>
      <c r="K21" s="324">
        <v>3</v>
      </c>
      <c r="L21" s="324">
        <v>3</v>
      </c>
      <c r="M21" s="326">
        <v>3</v>
      </c>
      <c r="N21" s="324">
        <v>3</v>
      </c>
      <c r="O21" s="324">
        <v>3</v>
      </c>
      <c r="P21" s="325">
        <v>3</v>
      </c>
      <c r="Q21" s="324">
        <v>3</v>
      </c>
      <c r="R21" s="324">
        <v>3</v>
      </c>
      <c r="S21" s="324">
        <v>3</v>
      </c>
      <c r="T21" s="324">
        <v>3</v>
      </c>
      <c r="U21" s="324">
        <v>3</v>
      </c>
      <c r="V21" s="327">
        <v>3</v>
      </c>
      <c r="W21" s="912"/>
      <c r="X21" s="902"/>
      <c r="Y21" s="832"/>
      <c r="Z21" s="369"/>
      <c r="AA21" s="324"/>
      <c r="AB21" s="324"/>
      <c r="AC21" s="324"/>
      <c r="AD21" s="324"/>
      <c r="AE21" s="324"/>
      <c r="AF21" s="324"/>
      <c r="AG21" s="324"/>
      <c r="AH21" s="324"/>
      <c r="AI21" s="324"/>
      <c r="AJ21" s="324"/>
      <c r="AK21" s="389"/>
      <c r="AL21" s="878"/>
      <c r="AM21" s="897"/>
      <c r="AN21" s="897"/>
      <c r="AO21" s="898"/>
      <c r="AP21" s="386"/>
      <c r="AQ21" s="326"/>
      <c r="AR21" s="326"/>
      <c r="AS21" s="324"/>
      <c r="AT21" s="389"/>
      <c r="AU21" s="827"/>
      <c r="AV21" s="917"/>
      <c r="AW21" s="918"/>
      <c r="AX21" s="919"/>
      <c r="AY21" s="247"/>
      <c r="AZ21" s="247"/>
      <c r="BA21" s="247"/>
      <c r="BB21" s="1"/>
    </row>
    <row r="22" spans="1:54" ht="21.75" customHeight="1" x14ac:dyDescent="0.25">
      <c r="A22" s="362">
        <v>11</v>
      </c>
      <c r="B22" s="398" t="s">
        <v>32</v>
      </c>
      <c r="C22" s="369">
        <f t="shared" si="0"/>
        <v>72</v>
      </c>
      <c r="D22" s="324">
        <f t="shared" si="1"/>
        <v>36</v>
      </c>
      <c r="E22" s="331">
        <f t="shared" si="2"/>
        <v>36</v>
      </c>
      <c r="F22" s="868"/>
      <c r="G22" s="337">
        <v>2</v>
      </c>
      <c r="H22" s="324">
        <v>2</v>
      </c>
      <c r="I22" s="324">
        <v>2</v>
      </c>
      <c r="J22" s="324">
        <v>2</v>
      </c>
      <c r="K22" s="324">
        <v>2</v>
      </c>
      <c r="L22" s="324">
        <v>2</v>
      </c>
      <c r="M22" s="326">
        <v>2</v>
      </c>
      <c r="N22" s="324">
        <v>2</v>
      </c>
      <c r="O22" s="324">
        <v>2</v>
      </c>
      <c r="P22" s="325">
        <v>2</v>
      </c>
      <c r="Q22" s="324">
        <v>2</v>
      </c>
      <c r="R22" s="324">
        <v>2</v>
      </c>
      <c r="S22" s="324">
        <v>3</v>
      </c>
      <c r="T22" s="324">
        <v>3</v>
      </c>
      <c r="U22" s="324">
        <v>3</v>
      </c>
      <c r="V22" s="327">
        <v>3</v>
      </c>
      <c r="W22" s="912"/>
      <c r="X22" s="902"/>
      <c r="Y22" s="832"/>
      <c r="Z22" s="369">
        <v>2</v>
      </c>
      <c r="AA22" s="324">
        <v>2</v>
      </c>
      <c r="AB22" s="324">
        <v>2</v>
      </c>
      <c r="AC22" s="324">
        <v>2</v>
      </c>
      <c r="AD22" s="324">
        <v>2</v>
      </c>
      <c r="AE22" s="324">
        <v>2</v>
      </c>
      <c r="AF22" s="324">
        <v>2</v>
      </c>
      <c r="AG22" s="324">
        <v>2</v>
      </c>
      <c r="AH22" s="324">
        <v>2</v>
      </c>
      <c r="AI22" s="324">
        <v>2</v>
      </c>
      <c r="AJ22" s="324">
        <v>2</v>
      </c>
      <c r="AK22" s="389">
        <v>3</v>
      </c>
      <c r="AL22" s="878"/>
      <c r="AM22" s="897"/>
      <c r="AN22" s="897"/>
      <c r="AO22" s="898"/>
      <c r="AP22" s="386">
        <v>2</v>
      </c>
      <c r="AQ22" s="326">
        <v>2</v>
      </c>
      <c r="AR22" s="326">
        <v>2</v>
      </c>
      <c r="AS22" s="324">
        <v>2</v>
      </c>
      <c r="AT22" s="370">
        <v>3</v>
      </c>
      <c r="AU22" s="827"/>
      <c r="AV22" s="917"/>
      <c r="AW22" s="918"/>
      <c r="AX22" s="919"/>
      <c r="AY22" s="247"/>
      <c r="AZ22" s="247"/>
      <c r="BA22" s="247"/>
      <c r="BB22" s="1"/>
    </row>
    <row r="23" spans="1:54" ht="22.5" customHeight="1" x14ac:dyDescent="0.25">
      <c r="A23" s="362">
        <v>12</v>
      </c>
      <c r="B23" s="398" t="s">
        <v>33</v>
      </c>
      <c r="C23" s="369">
        <f t="shared" si="0"/>
        <v>36</v>
      </c>
      <c r="D23" s="324">
        <f t="shared" si="1"/>
        <v>0</v>
      </c>
      <c r="E23" s="331">
        <f t="shared" si="2"/>
        <v>36</v>
      </c>
      <c r="F23" s="868"/>
      <c r="G23" s="337"/>
      <c r="H23" s="324"/>
      <c r="I23" s="324"/>
      <c r="J23" s="324"/>
      <c r="K23" s="324"/>
      <c r="L23" s="324"/>
      <c r="M23" s="326"/>
      <c r="N23" s="324"/>
      <c r="O23" s="324"/>
      <c r="P23" s="325"/>
      <c r="Q23" s="324"/>
      <c r="R23" s="324"/>
      <c r="S23" s="324"/>
      <c r="T23" s="324"/>
      <c r="U23" s="324"/>
      <c r="V23" s="327"/>
      <c r="W23" s="912"/>
      <c r="X23" s="902"/>
      <c r="Y23" s="832"/>
      <c r="Z23" s="369">
        <v>2</v>
      </c>
      <c r="AA23" s="324">
        <v>2</v>
      </c>
      <c r="AB23" s="324">
        <v>2</v>
      </c>
      <c r="AC23" s="324">
        <v>2</v>
      </c>
      <c r="AD23" s="324">
        <v>2</v>
      </c>
      <c r="AE23" s="324">
        <v>2</v>
      </c>
      <c r="AF23" s="324">
        <v>2</v>
      </c>
      <c r="AG23" s="324">
        <v>2</v>
      </c>
      <c r="AH23" s="324">
        <v>2</v>
      </c>
      <c r="AI23" s="324">
        <v>2</v>
      </c>
      <c r="AJ23" s="324">
        <v>2</v>
      </c>
      <c r="AK23" s="389">
        <v>3</v>
      </c>
      <c r="AL23" s="878"/>
      <c r="AM23" s="897"/>
      <c r="AN23" s="897"/>
      <c r="AO23" s="898"/>
      <c r="AP23" s="386">
        <v>2</v>
      </c>
      <c r="AQ23" s="326">
        <v>2</v>
      </c>
      <c r="AR23" s="326">
        <v>2</v>
      </c>
      <c r="AS23" s="326">
        <v>2</v>
      </c>
      <c r="AT23" s="390">
        <v>3</v>
      </c>
      <c r="AU23" s="827"/>
      <c r="AV23" s="917"/>
      <c r="AW23" s="918"/>
      <c r="AX23" s="919"/>
      <c r="AY23" s="247"/>
      <c r="AZ23" s="247"/>
      <c r="BA23" s="247"/>
      <c r="BB23" s="1"/>
    </row>
    <row r="24" spans="1:54" ht="50.25" customHeight="1" x14ac:dyDescent="0.25">
      <c r="A24" s="362">
        <v>13</v>
      </c>
      <c r="B24" s="398" t="s">
        <v>120</v>
      </c>
      <c r="C24" s="369">
        <f t="shared" si="0"/>
        <v>136</v>
      </c>
      <c r="D24" s="324">
        <f t="shared" si="1"/>
        <v>80</v>
      </c>
      <c r="E24" s="331">
        <f t="shared" si="2"/>
        <v>56</v>
      </c>
      <c r="F24" s="868"/>
      <c r="G24" s="337">
        <v>5</v>
      </c>
      <c r="H24" s="324">
        <v>5</v>
      </c>
      <c r="I24" s="324">
        <v>5</v>
      </c>
      <c r="J24" s="324">
        <v>5</v>
      </c>
      <c r="K24" s="324">
        <v>5</v>
      </c>
      <c r="L24" s="324">
        <v>5</v>
      </c>
      <c r="M24" s="326">
        <v>5</v>
      </c>
      <c r="N24" s="324">
        <v>5</v>
      </c>
      <c r="O24" s="324">
        <v>5</v>
      </c>
      <c r="P24" s="325">
        <v>5</v>
      </c>
      <c r="Q24" s="324">
        <v>5</v>
      </c>
      <c r="R24" s="324">
        <v>5</v>
      </c>
      <c r="S24" s="324">
        <v>5</v>
      </c>
      <c r="T24" s="324">
        <v>5</v>
      </c>
      <c r="U24" s="324">
        <v>5</v>
      </c>
      <c r="V24" s="327">
        <v>5</v>
      </c>
      <c r="W24" s="912"/>
      <c r="X24" s="902"/>
      <c r="Y24" s="832"/>
      <c r="Z24" s="369">
        <v>4</v>
      </c>
      <c r="AA24" s="324">
        <v>4</v>
      </c>
      <c r="AB24" s="324">
        <v>4</v>
      </c>
      <c r="AC24" s="324">
        <v>4</v>
      </c>
      <c r="AD24" s="324">
        <v>4</v>
      </c>
      <c r="AE24" s="324">
        <v>4</v>
      </c>
      <c r="AF24" s="324">
        <v>4</v>
      </c>
      <c r="AG24" s="324">
        <v>4</v>
      </c>
      <c r="AH24" s="324">
        <v>4</v>
      </c>
      <c r="AI24" s="324">
        <v>4</v>
      </c>
      <c r="AJ24" s="324">
        <v>4</v>
      </c>
      <c r="AK24" s="389">
        <v>2</v>
      </c>
      <c r="AL24" s="878"/>
      <c r="AM24" s="897"/>
      <c r="AN24" s="897"/>
      <c r="AO24" s="898"/>
      <c r="AP24" s="386">
        <v>2</v>
      </c>
      <c r="AQ24" s="326">
        <v>2</v>
      </c>
      <c r="AR24" s="326">
        <v>2</v>
      </c>
      <c r="AS24" s="324">
        <v>2</v>
      </c>
      <c r="AT24" s="370">
        <v>2</v>
      </c>
      <c r="AU24" s="827"/>
      <c r="AV24" s="917"/>
      <c r="AW24" s="918"/>
      <c r="AX24" s="919"/>
      <c r="AY24" s="247"/>
      <c r="AZ24" s="247"/>
      <c r="BA24" s="247"/>
      <c r="BB24" s="1"/>
    </row>
    <row r="25" spans="1:54" ht="47.25" x14ac:dyDescent="0.25">
      <c r="A25" s="362">
        <v>14</v>
      </c>
      <c r="B25" s="398" t="s">
        <v>119</v>
      </c>
      <c r="C25" s="369">
        <f t="shared" si="0"/>
        <v>48</v>
      </c>
      <c r="D25" s="324">
        <f t="shared" si="1"/>
        <v>0</v>
      </c>
      <c r="E25" s="331">
        <f t="shared" si="2"/>
        <v>48</v>
      </c>
      <c r="F25" s="868"/>
      <c r="G25" s="337"/>
      <c r="H25" s="324"/>
      <c r="I25" s="324"/>
      <c r="J25" s="324"/>
      <c r="K25" s="324"/>
      <c r="L25" s="324"/>
      <c r="M25" s="326"/>
      <c r="N25" s="324"/>
      <c r="O25" s="324"/>
      <c r="P25" s="325"/>
      <c r="Q25" s="324"/>
      <c r="R25" s="324"/>
      <c r="S25" s="324"/>
      <c r="T25" s="324"/>
      <c r="U25" s="324"/>
      <c r="V25" s="327"/>
      <c r="W25" s="912"/>
      <c r="X25" s="902"/>
      <c r="Y25" s="832"/>
      <c r="Z25" s="369">
        <v>3</v>
      </c>
      <c r="AA25" s="324">
        <v>3</v>
      </c>
      <c r="AB25" s="324">
        <v>3</v>
      </c>
      <c r="AC25" s="324">
        <v>3</v>
      </c>
      <c r="AD25" s="324">
        <v>3</v>
      </c>
      <c r="AE25" s="324">
        <v>3</v>
      </c>
      <c r="AF25" s="324">
        <v>3</v>
      </c>
      <c r="AG25" s="324">
        <v>3</v>
      </c>
      <c r="AH25" s="324">
        <v>3</v>
      </c>
      <c r="AI25" s="324">
        <v>3</v>
      </c>
      <c r="AJ25" s="324">
        <v>3</v>
      </c>
      <c r="AK25" s="389">
        <v>3</v>
      </c>
      <c r="AL25" s="878"/>
      <c r="AM25" s="897"/>
      <c r="AN25" s="897"/>
      <c r="AO25" s="898"/>
      <c r="AP25" s="386">
        <v>3</v>
      </c>
      <c r="AQ25" s="326">
        <v>3</v>
      </c>
      <c r="AR25" s="326">
        <v>2</v>
      </c>
      <c r="AS25" s="326">
        <v>2</v>
      </c>
      <c r="AT25" s="387">
        <v>2</v>
      </c>
      <c r="AU25" s="827"/>
      <c r="AV25" s="917"/>
      <c r="AW25" s="918"/>
      <c r="AX25" s="919"/>
      <c r="AY25" s="247"/>
      <c r="AZ25" s="247"/>
      <c r="BA25" s="247"/>
      <c r="BB25" s="1"/>
    </row>
    <row r="26" spans="1:54" ht="32.25" thickBot="1" x14ac:dyDescent="0.3">
      <c r="A26" s="362">
        <v>15</v>
      </c>
      <c r="B26" s="399" t="s">
        <v>124</v>
      </c>
      <c r="C26" s="369">
        <f t="shared" ref="C26:C29" si="3">D26+E26</f>
        <v>54</v>
      </c>
      <c r="D26" s="324">
        <f t="shared" ref="D26:D29" si="4">SUM(G26:V26)</f>
        <v>54</v>
      </c>
      <c r="E26" s="327"/>
      <c r="F26" s="868"/>
      <c r="G26" s="341">
        <v>4</v>
      </c>
      <c r="H26" s="338">
        <v>4</v>
      </c>
      <c r="I26" s="338">
        <v>4</v>
      </c>
      <c r="J26" s="338">
        <v>4</v>
      </c>
      <c r="K26" s="338">
        <v>4</v>
      </c>
      <c r="L26" s="338">
        <v>4</v>
      </c>
      <c r="M26" s="340">
        <v>4</v>
      </c>
      <c r="N26" s="338">
        <v>4</v>
      </c>
      <c r="O26" s="338">
        <v>4</v>
      </c>
      <c r="P26" s="339">
        <v>4</v>
      </c>
      <c r="Q26" s="338">
        <v>4</v>
      </c>
      <c r="R26" s="338">
        <v>4</v>
      </c>
      <c r="S26" s="338">
        <v>2</v>
      </c>
      <c r="T26" s="338">
        <v>2</v>
      </c>
      <c r="U26" s="338">
        <v>2</v>
      </c>
      <c r="V26" s="391"/>
      <c r="W26" s="912"/>
      <c r="X26" s="902"/>
      <c r="Y26" s="832"/>
      <c r="Z26" s="369"/>
      <c r="AA26" s="324"/>
      <c r="AB26" s="324"/>
      <c r="AC26" s="324"/>
      <c r="AD26" s="324"/>
      <c r="AE26" s="324"/>
      <c r="AF26" s="324"/>
      <c r="AG26" s="324"/>
      <c r="AH26" s="324"/>
      <c r="AI26" s="324"/>
      <c r="AJ26" s="324"/>
      <c r="AK26" s="389"/>
      <c r="AL26" s="878"/>
      <c r="AM26" s="897"/>
      <c r="AN26" s="897"/>
      <c r="AO26" s="898"/>
      <c r="AP26" s="394"/>
      <c r="AQ26" s="395"/>
      <c r="AR26" s="395"/>
      <c r="AS26" s="350"/>
      <c r="AT26" s="393"/>
      <c r="AU26" s="827"/>
      <c r="AV26" s="917"/>
      <c r="AW26" s="918"/>
      <c r="AX26" s="919"/>
      <c r="AY26" s="247"/>
      <c r="AZ26" s="247"/>
      <c r="BA26" s="247"/>
      <c r="BB26" s="1"/>
    </row>
    <row r="27" spans="1:54" ht="31.5" x14ac:dyDescent="0.25">
      <c r="A27" s="362">
        <v>16</v>
      </c>
      <c r="B27" s="400" t="s">
        <v>121</v>
      </c>
      <c r="C27" s="369">
        <f t="shared" si="3"/>
        <v>32</v>
      </c>
      <c r="D27" s="324">
        <f t="shared" si="4"/>
        <v>0</v>
      </c>
      <c r="E27" s="454">
        <f t="shared" ref="E27:E29" si="5">SUM(Y27:AT27)</f>
        <v>32</v>
      </c>
      <c r="F27" s="868"/>
      <c r="G27" s="341"/>
      <c r="H27" s="338"/>
      <c r="I27" s="338"/>
      <c r="J27" s="338"/>
      <c r="K27" s="338"/>
      <c r="L27" s="338"/>
      <c r="M27" s="340"/>
      <c r="N27" s="338"/>
      <c r="O27" s="338"/>
      <c r="P27" s="339"/>
      <c r="Q27" s="338"/>
      <c r="R27" s="338"/>
      <c r="S27" s="338"/>
      <c r="T27" s="338"/>
      <c r="U27" s="338"/>
      <c r="V27" s="391"/>
      <c r="W27" s="912"/>
      <c r="X27" s="902"/>
      <c r="Y27" s="832"/>
      <c r="Z27" s="369">
        <v>2</v>
      </c>
      <c r="AA27" s="324">
        <v>2</v>
      </c>
      <c r="AB27" s="324">
        <v>2</v>
      </c>
      <c r="AC27" s="324">
        <v>2</v>
      </c>
      <c r="AD27" s="324">
        <v>2</v>
      </c>
      <c r="AE27" s="324">
        <v>2</v>
      </c>
      <c r="AF27" s="324">
        <v>2</v>
      </c>
      <c r="AG27" s="324">
        <v>2</v>
      </c>
      <c r="AH27" s="324">
        <v>2</v>
      </c>
      <c r="AI27" s="324">
        <v>2</v>
      </c>
      <c r="AJ27" s="324">
        <v>2</v>
      </c>
      <c r="AK27" s="389">
        <v>2</v>
      </c>
      <c r="AL27" s="878"/>
      <c r="AM27" s="897"/>
      <c r="AN27" s="897"/>
      <c r="AO27" s="898"/>
      <c r="AP27" s="386">
        <v>2</v>
      </c>
      <c r="AQ27" s="326">
        <v>2</v>
      </c>
      <c r="AR27" s="326">
        <v>2</v>
      </c>
      <c r="AS27" s="326">
        <v>2</v>
      </c>
      <c r="AT27" s="387"/>
      <c r="AU27" s="827"/>
      <c r="AV27" s="917"/>
      <c r="AW27" s="918"/>
      <c r="AX27" s="919"/>
      <c r="AY27" s="247"/>
      <c r="AZ27" s="247"/>
      <c r="BA27" s="247"/>
      <c r="BB27" s="1"/>
    </row>
    <row r="28" spans="1:54" ht="31.5" x14ac:dyDescent="0.25">
      <c r="A28" s="362">
        <v>17</v>
      </c>
      <c r="B28" s="398" t="s">
        <v>122</v>
      </c>
      <c r="C28" s="369">
        <f t="shared" si="3"/>
        <v>34</v>
      </c>
      <c r="D28" s="324">
        <f t="shared" si="4"/>
        <v>0</v>
      </c>
      <c r="E28" s="331">
        <f t="shared" si="5"/>
        <v>34</v>
      </c>
      <c r="F28" s="868"/>
      <c r="G28" s="337"/>
      <c r="H28" s="324"/>
      <c r="I28" s="324"/>
      <c r="J28" s="324"/>
      <c r="K28" s="324"/>
      <c r="L28" s="324"/>
      <c r="M28" s="326"/>
      <c r="N28" s="324"/>
      <c r="O28" s="324"/>
      <c r="P28" s="325"/>
      <c r="Q28" s="324"/>
      <c r="R28" s="324"/>
      <c r="S28" s="324"/>
      <c r="T28" s="324"/>
      <c r="U28" s="324"/>
      <c r="V28" s="327"/>
      <c r="W28" s="912"/>
      <c r="X28" s="902"/>
      <c r="Y28" s="832"/>
      <c r="Z28" s="369">
        <v>2</v>
      </c>
      <c r="AA28" s="324">
        <v>2</v>
      </c>
      <c r="AB28" s="324">
        <v>2</v>
      </c>
      <c r="AC28" s="324">
        <v>2</v>
      </c>
      <c r="AD28" s="324">
        <v>2</v>
      </c>
      <c r="AE28" s="324">
        <v>2</v>
      </c>
      <c r="AF28" s="324">
        <v>2</v>
      </c>
      <c r="AG28" s="324">
        <v>2</v>
      </c>
      <c r="AH28" s="324">
        <v>2</v>
      </c>
      <c r="AI28" s="324">
        <v>2</v>
      </c>
      <c r="AJ28" s="324">
        <v>2</v>
      </c>
      <c r="AK28" s="389">
        <v>2</v>
      </c>
      <c r="AL28" s="878"/>
      <c r="AM28" s="897"/>
      <c r="AN28" s="897"/>
      <c r="AO28" s="898"/>
      <c r="AP28" s="386">
        <v>2</v>
      </c>
      <c r="AQ28" s="326">
        <v>2</v>
      </c>
      <c r="AR28" s="326">
        <v>2</v>
      </c>
      <c r="AS28" s="324">
        <v>2</v>
      </c>
      <c r="AT28" s="389">
        <v>2</v>
      </c>
      <c r="AU28" s="827"/>
      <c r="AV28" s="917"/>
      <c r="AW28" s="918"/>
      <c r="AX28" s="919"/>
      <c r="AY28" s="247"/>
      <c r="AZ28" s="247"/>
      <c r="BA28" s="247"/>
      <c r="BB28" s="1"/>
    </row>
    <row r="29" spans="1:54" ht="47.25" x14ac:dyDescent="0.25">
      <c r="A29" s="362">
        <v>18</v>
      </c>
      <c r="B29" s="398" t="s">
        <v>123</v>
      </c>
      <c r="C29" s="369">
        <f t="shared" si="3"/>
        <v>39</v>
      </c>
      <c r="D29" s="324">
        <f t="shared" si="4"/>
        <v>0</v>
      </c>
      <c r="E29" s="331">
        <f t="shared" si="5"/>
        <v>39</v>
      </c>
      <c r="F29" s="868"/>
      <c r="G29" s="337"/>
      <c r="H29" s="324"/>
      <c r="I29" s="324"/>
      <c r="J29" s="324"/>
      <c r="K29" s="324"/>
      <c r="L29" s="324"/>
      <c r="M29" s="326"/>
      <c r="N29" s="324"/>
      <c r="O29" s="324"/>
      <c r="P29" s="325"/>
      <c r="Q29" s="324"/>
      <c r="R29" s="324"/>
      <c r="S29" s="324"/>
      <c r="T29" s="324"/>
      <c r="U29" s="324"/>
      <c r="V29" s="327"/>
      <c r="W29" s="912"/>
      <c r="X29" s="902"/>
      <c r="Y29" s="832"/>
      <c r="Z29" s="369">
        <v>2</v>
      </c>
      <c r="AA29" s="324">
        <v>2</v>
      </c>
      <c r="AB29" s="324">
        <v>2</v>
      </c>
      <c r="AC29" s="324">
        <v>2</v>
      </c>
      <c r="AD29" s="324">
        <v>2</v>
      </c>
      <c r="AE29" s="324">
        <v>2</v>
      </c>
      <c r="AF29" s="324">
        <v>2</v>
      </c>
      <c r="AG29" s="324">
        <v>2</v>
      </c>
      <c r="AH29" s="324">
        <v>2</v>
      </c>
      <c r="AI29" s="324">
        <v>2</v>
      </c>
      <c r="AJ29" s="324">
        <v>2</v>
      </c>
      <c r="AK29" s="389">
        <v>2</v>
      </c>
      <c r="AL29" s="878"/>
      <c r="AM29" s="897"/>
      <c r="AN29" s="897"/>
      <c r="AO29" s="898"/>
      <c r="AP29" s="386">
        <v>3</v>
      </c>
      <c r="AQ29" s="326">
        <v>3</v>
      </c>
      <c r="AR29" s="326">
        <v>3</v>
      </c>
      <c r="AS29" s="324">
        <v>3</v>
      </c>
      <c r="AT29" s="389">
        <v>3</v>
      </c>
      <c r="AU29" s="827"/>
      <c r="AV29" s="917"/>
      <c r="AW29" s="918"/>
      <c r="AX29" s="919"/>
      <c r="AY29" s="247"/>
      <c r="AZ29" s="247"/>
      <c r="BA29" s="247"/>
      <c r="BB29" s="1"/>
    </row>
    <row r="30" spans="1:54" ht="47.25" x14ac:dyDescent="0.25">
      <c r="A30" s="362">
        <v>19</v>
      </c>
      <c r="B30" s="398" t="s">
        <v>125</v>
      </c>
      <c r="C30" s="369">
        <f t="shared" si="0"/>
        <v>100</v>
      </c>
      <c r="D30" s="324">
        <f t="shared" si="1"/>
        <v>50</v>
      </c>
      <c r="E30" s="331">
        <f t="shared" si="2"/>
        <v>50</v>
      </c>
      <c r="F30" s="868"/>
      <c r="G30" s="337">
        <v>3</v>
      </c>
      <c r="H30" s="324">
        <v>3</v>
      </c>
      <c r="I30" s="324">
        <v>3</v>
      </c>
      <c r="J30" s="324">
        <v>3</v>
      </c>
      <c r="K30" s="324">
        <v>3</v>
      </c>
      <c r="L30" s="324">
        <v>3</v>
      </c>
      <c r="M30" s="326">
        <v>3</v>
      </c>
      <c r="N30" s="324">
        <v>3</v>
      </c>
      <c r="O30" s="324">
        <v>3</v>
      </c>
      <c r="P30" s="325">
        <v>3</v>
      </c>
      <c r="Q30" s="324">
        <v>3</v>
      </c>
      <c r="R30" s="324">
        <v>3</v>
      </c>
      <c r="S30" s="324">
        <v>3</v>
      </c>
      <c r="T30" s="324">
        <v>3</v>
      </c>
      <c r="U30" s="324">
        <v>4</v>
      </c>
      <c r="V30" s="327">
        <v>4</v>
      </c>
      <c r="W30" s="912"/>
      <c r="X30" s="902"/>
      <c r="Y30" s="832"/>
      <c r="Z30" s="369">
        <v>3</v>
      </c>
      <c r="AA30" s="324">
        <v>3</v>
      </c>
      <c r="AB30" s="324">
        <v>3</v>
      </c>
      <c r="AC30" s="324">
        <v>3</v>
      </c>
      <c r="AD30" s="324">
        <v>3</v>
      </c>
      <c r="AE30" s="324">
        <v>3</v>
      </c>
      <c r="AF30" s="324">
        <v>3</v>
      </c>
      <c r="AG30" s="324">
        <v>3</v>
      </c>
      <c r="AH30" s="324">
        <v>3</v>
      </c>
      <c r="AI30" s="324">
        <v>3</v>
      </c>
      <c r="AJ30" s="324">
        <v>3</v>
      </c>
      <c r="AK30" s="389">
        <v>3</v>
      </c>
      <c r="AL30" s="878"/>
      <c r="AM30" s="897"/>
      <c r="AN30" s="897"/>
      <c r="AO30" s="898"/>
      <c r="AP30" s="386">
        <v>3</v>
      </c>
      <c r="AQ30" s="326">
        <v>3</v>
      </c>
      <c r="AR30" s="326">
        <v>3</v>
      </c>
      <c r="AS30" s="324">
        <v>3</v>
      </c>
      <c r="AT30" s="389">
        <v>2</v>
      </c>
      <c r="AU30" s="827"/>
      <c r="AV30" s="917"/>
      <c r="AW30" s="918"/>
      <c r="AX30" s="919"/>
      <c r="AY30" s="247"/>
      <c r="AZ30" s="247"/>
      <c r="BA30" s="247"/>
      <c r="BB30" s="1"/>
    </row>
    <row r="31" spans="1:54" ht="48" thickBot="1" x14ac:dyDescent="0.3">
      <c r="A31" s="362">
        <v>20</v>
      </c>
      <c r="B31" s="400" t="s">
        <v>126</v>
      </c>
      <c r="C31" s="369">
        <f t="shared" si="0"/>
        <v>72</v>
      </c>
      <c r="D31" s="324">
        <f t="shared" si="1"/>
        <v>36</v>
      </c>
      <c r="E31" s="327">
        <f t="shared" si="2"/>
        <v>36</v>
      </c>
      <c r="F31" s="868"/>
      <c r="G31" s="341">
        <v>2</v>
      </c>
      <c r="H31" s="338">
        <v>2</v>
      </c>
      <c r="I31" s="338">
        <v>2</v>
      </c>
      <c r="J31" s="338">
        <v>2</v>
      </c>
      <c r="K31" s="338">
        <v>2</v>
      </c>
      <c r="L31" s="338">
        <v>2</v>
      </c>
      <c r="M31" s="340">
        <v>2</v>
      </c>
      <c r="N31" s="338">
        <v>2</v>
      </c>
      <c r="O31" s="338">
        <v>2</v>
      </c>
      <c r="P31" s="339">
        <v>2</v>
      </c>
      <c r="Q31" s="338">
        <v>2</v>
      </c>
      <c r="R31" s="338">
        <v>2</v>
      </c>
      <c r="S31" s="338">
        <v>3</v>
      </c>
      <c r="T31" s="338">
        <v>3</v>
      </c>
      <c r="U31" s="338">
        <v>3</v>
      </c>
      <c r="V31" s="391">
        <v>3</v>
      </c>
      <c r="W31" s="913"/>
      <c r="X31" s="903"/>
      <c r="Y31" s="834"/>
      <c r="Z31" s="392">
        <v>2</v>
      </c>
      <c r="AA31" s="350">
        <v>2</v>
      </c>
      <c r="AB31" s="350">
        <v>2</v>
      </c>
      <c r="AC31" s="350">
        <v>2</v>
      </c>
      <c r="AD31" s="350">
        <v>2</v>
      </c>
      <c r="AE31" s="350">
        <v>2</v>
      </c>
      <c r="AF31" s="350">
        <v>2</v>
      </c>
      <c r="AG31" s="350">
        <v>2</v>
      </c>
      <c r="AH31" s="350">
        <v>2</v>
      </c>
      <c r="AI31" s="350">
        <v>2</v>
      </c>
      <c r="AJ31" s="350">
        <v>2</v>
      </c>
      <c r="AK31" s="393">
        <v>2</v>
      </c>
      <c r="AL31" s="880"/>
      <c r="AM31" s="899"/>
      <c r="AN31" s="899"/>
      <c r="AO31" s="900"/>
      <c r="AP31" s="386">
        <v>2</v>
      </c>
      <c r="AQ31" s="326">
        <v>2</v>
      </c>
      <c r="AR31" s="326">
        <v>2</v>
      </c>
      <c r="AS31" s="326">
        <v>2</v>
      </c>
      <c r="AT31" s="387">
        <v>4</v>
      </c>
      <c r="AU31" s="828"/>
      <c r="AV31" s="920"/>
      <c r="AW31" s="921"/>
      <c r="AX31" s="922"/>
      <c r="AY31" s="247"/>
      <c r="AZ31" s="247"/>
      <c r="BA31" s="247"/>
      <c r="BB31" s="1"/>
    </row>
    <row r="32" spans="1:54" ht="16.5" thickBot="1" x14ac:dyDescent="0.3">
      <c r="A32" s="738"/>
      <c r="B32" s="569" t="s">
        <v>88</v>
      </c>
      <c r="C32" s="371">
        <f>D32+E32</f>
        <v>1188</v>
      </c>
      <c r="D32" s="372">
        <f>SUM(D12:D31)</f>
        <v>576</v>
      </c>
      <c r="E32" s="455">
        <f>SUM(E12:E31)</f>
        <v>612</v>
      </c>
      <c r="F32" s="869"/>
      <c r="G32" s="365">
        <f t="shared" ref="G32:V32" si="6">SUM(G12:G31)</f>
        <v>36</v>
      </c>
      <c r="H32" s="303">
        <f t="shared" si="6"/>
        <v>36</v>
      </c>
      <c r="I32" s="303">
        <f t="shared" si="6"/>
        <v>36</v>
      </c>
      <c r="J32" s="303">
        <f t="shared" si="6"/>
        <v>36</v>
      </c>
      <c r="K32" s="303">
        <f t="shared" si="6"/>
        <v>36</v>
      </c>
      <c r="L32" s="303">
        <f t="shared" si="6"/>
        <v>36</v>
      </c>
      <c r="M32" s="310">
        <f t="shared" si="6"/>
        <v>36</v>
      </c>
      <c r="N32" s="303">
        <f t="shared" si="6"/>
        <v>36</v>
      </c>
      <c r="O32" s="310">
        <f t="shared" si="6"/>
        <v>36</v>
      </c>
      <c r="P32" s="310">
        <f t="shared" si="6"/>
        <v>36</v>
      </c>
      <c r="Q32" s="310">
        <f t="shared" si="6"/>
        <v>36</v>
      </c>
      <c r="R32" s="310">
        <f t="shared" si="6"/>
        <v>36</v>
      </c>
      <c r="S32" s="310">
        <f t="shared" si="6"/>
        <v>36</v>
      </c>
      <c r="T32" s="310">
        <f t="shared" si="6"/>
        <v>36</v>
      </c>
      <c r="U32" s="310">
        <f t="shared" si="6"/>
        <v>36</v>
      </c>
      <c r="V32" s="456">
        <f t="shared" si="6"/>
        <v>36</v>
      </c>
      <c r="W32" s="889"/>
      <c r="X32" s="890"/>
      <c r="Y32" s="891"/>
      <c r="Z32" s="459">
        <f t="shared" ref="Z32:AK32" si="7">SUM(Z12:Z31)</f>
        <v>36</v>
      </c>
      <c r="AA32" s="460">
        <f t="shared" si="7"/>
        <v>36</v>
      </c>
      <c r="AB32" s="460">
        <f t="shared" si="7"/>
        <v>36</v>
      </c>
      <c r="AC32" s="460">
        <f t="shared" si="7"/>
        <v>36</v>
      </c>
      <c r="AD32" s="460">
        <f t="shared" si="7"/>
        <v>36</v>
      </c>
      <c r="AE32" s="460">
        <f t="shared" si="7"/>
        <v>36</v>
      </c>
      <c r="AF32" s="460">
        <f t="shared" si="7"/>
        <v>36</v>
      </c>
      <c r="AG32" s="460">
        <f t="shared" si="7"/>
        <v>36</v>
      </c>
      <c r="AH32" s="460">
        <f t="shared" si="7"/>
        <v>36</v>
      </c>
      <c r="AI32" s="460">
        <f t="shared" si="7"/>
        <v>36</v>
      </c>
      <c r="AJ32" s="460">
        <f t="shared" si="7"/>
        <v>36</v>
      </c>
      <c r="AK32" s="460">
        <f t="shared" si="7"/>
        <v>36</v>
      </c>
      <c r="AL32" s="889"/>
      <c r="AM32" s="890"/>
      <c r="AN32" s="890"/>
      <c r="AO32" s="891"/>
      <c r="AP32" s="457">
        <f>SUM(AP12:AP31)</f>
        <v>36</v>
      </c>
      <c r="AQ32" s="456">
        <f>SUM(AQ12:AQ31)</f>
        <v>36</v>
      </c>
      <c r="AR32" s="456">
        <f>SUM(AR12:AR31)</f>
        <v>36</v>
      </c>
      <c r="AS32" s="456">
        <f>SUM(AS12:AS31)</f>
        <v>36</v>
      </c>
      <c r="AT32" s="311">
        <f>SUM(AT12:AT31)</f>
        <v>36</v>
      </c>
      <c r="AU32" s="312"/>
      <c r="AV32" s="892"/>
      <c r="AW32" s="893"/>
      <c r="AX32" s="894"/>
      <c r="AY32" s="247"/>
      <c r="AZ32" s="247"/>
      <c r="BA32" s="247"/>
      <c r="BB32" s="253"/>
    </row>
    <row r="33" spans="1:99" ht="16.5" thickBot="1" x14ac:dyDescent="0.3">
      <c r="A33" s="739"/>
      <c r="B33" s="570" t="s">
        <v>92</v>
      </c>
      <c r="C33" s="373">
        <f>C32/33</f>
        <v>36</v>
      </c>
      <c r="D33" s="374">
        <f>D32/16</f>
        <v>36</v>
      </c>
      <c r="E33" s="375">
        <f>E32/17</f>
        <v>36</v>
      </c>
      <c r="F33" s="904" t="s">
        <v>89</v>
      </c>
      <c r="G33" s="905"/>
      <c r="H33" s="905"/>
      <c r="I33" s="905"/>
      <c r="J33" s="905"/>
      <c r="K33" s="905"/>
      <c r="L33" s="905"/>
      <c r="M33" s="905"/>
      <c r="N33" s="905"/>
      <c r="O33" s="905"/>
      <c r="P33" s="905"/>
      <c r="Q33" s="905"/>
      <c r="R33" s="905"/>
      <c r="S33" s="905"/>
      <c r="T33" s="905"/>
      <c r="U33" s="905"/>
      <c r="V33" s="905"/>
      <c r="W33" s="905"/>
      <c r="X33" s="905"/>
      <c r="Y33" s="905"/>
      <c r="Z33" s="905"/>
      <c r="AA33" s="905"/>
      <c r="AB33" s="905"/>
      <c r="AC33" s="905"/>
      <c r="AD33" s="905"/>
      <c r="AE33" s="905"/>
      <c r="AF33" s="905"/>
      <c r="AG33" s="905"/>
      <c r="AH33" s="905"/>
      <c r="AI33" s="905"/>
      <c r="AJ33" s="905"/>
      <c r="AK33" s="905"/>
      <c r="AL33" s="906"/>
      <c r="AM33" s="906"/>
      <c r="AN33" s="906"/>
      <c r="AO33" s="906"/>
      <c r="AP33" s="905"/>
      <c r="AQ33" s="905"/>
      <c r="AR33" s="905"/>
      <c r="AS33" s="905"/>
      <c r="AT33" s="905"/>
      <c r="AU33" s="905"/>
      <c r="AV33" s="905"/>
      <c r="AW33" s="905"/>
      <c r="AX33" s="907"/>
      <c r="AY33" s="247"/>
      <c r="AZ33" s="247"/>
      <c r="BA33" s="247"/>
      <c r="BB33" s="1"/>
    </row>
    <row r="34" spans="1:99" ht="22.5" customHeight="1" thickBot="1" x14ac:dyDescent="0.3">
      <c r="A34" s="245"/>
      <c r="B34" s="315" t="s">
        <v>100</v>
      </c>
      <c r="C34" s="245"/>
      <c r="D34" s="245"/>
      <c r="E34" s="245"/>
      <c r="F34" s="277"/>
      <c r="G34" s="277"/>
      <c r="H34" s="560" t="s">
        <v>70</v>
      </c>
      <c r="I34" s="847" t="s">
        <v>71</v>
      </c>
      <c r="J34" s="848"/>
      <c r="K34" s="848"/>
      <c r="L34" s="848"/>
      <c r="M34" s="849"/>
      <c r="N34" s="255"/>
      <c r="O34" s="283"/>
      <c r="P34" s="283"/>
      <c r="Q34" s="561" t="s">
        <v>35</v>
      </c>
      <c r="R34" s="870" t="s">
        <v>40</v>
      </c>
      <c r="S34" s="850"/>
      <c r="T34" s="851"/>
      <c r="U34" s="248"/>
      <c r="V34" s="248"/>
      <c r="W34" s="248"/>
      <c r="X34" s="562" t="s">
        <v>34</v>
      </c>
      <c r="Y34" s="870" t="s">
        <v>41</v>
      </c>
      <c r="Z34" s="850"/>
      <c r="AA34" s="850"/>
      <c r="AB34" s="851"/>
      <c r="AC34" s="248"/>
      <c r="AD34" s="248"/>
      <c r="AE34" s="248"/>
      <c r="AF34" s="560" t="s">
        <v>70</v>
      </c>
      <c r="AG34" s="847" t="s">
        <v>71</v>
      </c>
      <c r="AH34" s="848"/>
      <c r="AI34" s="848"/>
      <c r="AJ34" s="848"/>
      <c r="AK34" s="849"/>
      <c r="AL34" s="284"/>
      <c r="AM34" s="285"/>
      <c r="AN34" s="285"/>
      <c r="AO34" s="473" t="s">
        <v>36</v>
      </c>
      <c r="AP34" s="871" t="s">
        <v>129</v>
      </c>
      <c r="AQ34" s="872"/>
      <c r="AR34" s="872"/>
      <c r="AS34" s="872"/>
      <c r="AT34" s="873"/>
      <c r="AU34" s="250"/>
      <c r="AV34" s="250"/>
      <c r="AW34" s="280"/>
      <c r="AX34" s="1"/>
      <c r="AY34" s="247"/>
      <c r="AZ34" s="247"/>
      <c r="BA34" s="247"/>
      <c r="BB34" s="1"/>
    </row>
    <row r="35" spans="1:99" x14ac:dyDescent="0.25">
      <c r="A35" s="1"/>
      <c r="B35" s="315" t="s">
        <v>101</v>
      </c>
      <c r="C35" s="1"/>
      <c r="D35" s="1"/>
      <c r="E35" s="1"/>
      <c r="F35" s="279"/>
      <c r="G35" s="279"/>
      <c r="H35" s="248"/>
      <c r="I35" s="248"/>
      <c r="J35" s="248"/>
      <c r="K35" s="248"/>
      <c r="L35" s="248"/>
      <c r="M35" s="283"/>
      <c r="N35" s="248"/>
      <c r="O35" s="283"/>
      <c r="P35" s="283"/>
      <c r="Q35" s="248"/>
      <c r="R35" s="248"/>
      <c r="S35" s="248"/>
      <c r="T35" s="248"/>
      <c r="U35" s="248"/>
      <c r="V35" s="248"/>
      <c r="W35" s="248"/>
      <c r="X35" s="248"/>
      <c r="Y35" s="248"/>
      <c r="Z35" s="248"/>
      <c r="AA35" s="248"/>
      <c r="AB35" s="248"/>
      <c r="AC35" s="248"/>
      <c r="AD35" s="248"/>
      <c r="AE35" s="248"/>
      <c r="AF35" s="248"/>
      <c r="AG35" s="248"/>
      <c r="AH35" s="248"/>
      <c r="AI35" s="248"/>
      <c r="AJ35" s="248"/>
      <c r="AK35" s="248"/>
      <c r="AL35" s="248"/>
      <c r="AM35" s="248"/>
      <c r="AN35" s="248"/>
      <c r="AO35" s="248"/>
      <c r="AP35" s="248"/>
      <c r="AQ35" s="248"/>
      <c r="AR35" s="248"/>
      <c r="AS35" s="248"/>
      <c r="AT35" s="248"/>
      <c r="AU35" s="248"/>
      <c r="AV35" s="248"/>
      <c r="AW35" s="279"/>
      <c r="AX35" s="1"/>
      <c r="AY35" s="1"/>
      <c r="AZ35" s="1"/>
      <c r="BA35" s="245"/>
      <c r="BB35" s="1"/>
    </row>
    <row r="36" spans="1:99" x14ac:dyDescent="0.25">
      <c r="A36" s="1"/>
      <c r="B36" s="83"/>
      <c r="C36" s="248"/>
      <c r="D36" s="1"/>
      <c r="E36" s="1"/>
      <c r="F36" s="279"/>
      <c r="G36" s="279"/>
      <c r="H36" s="279"/>
      <c r="I36" s="279"/>
      <c r="J36" s="279"/>
      <c r="K36" s="279"/>
      <c r="L36" s="279"/>
      <c r="M36" s="278"/>
      <c r="N36" s="279"/>
      <c r="O36" s="278"/>
      <c r="P36" s="278"/>
      <c r="Q36" s="279"/>
      <c r="R36" s="279"/>
      <c r="S36" s="279"/>
      <c r="T36" s="279"/>
      <c r="U36" s="279"/>
      <c r="V36" s="279"/>
      <c r="W36" s="279"/>
      <c r="X36" s="279"/>
      <c r="Y36" s="279"/>
      <c r="Z36" s="279"/>
      <c r="AA36" s="279"/>
      <c r="AB36" s="279"/>
      <c r="AC36" s="279"/>
      <c r="AD36" s="279"/>
      <c r="AE36" s="279"/>
      <c r="AF36" s="279"/>
      <c r="AG36" s="279"/>
      <c r="AH36" s="279"/>
      <c r="AI36" s="279"/>
      <c r="AJ36" s="279"/>
      <c r="AK36" s="279"/>
      <c r="AL36" s="279"/>
      <c r="AM36" s="279"/>
      <c r="AN36" s="279"/>
      <c r="AO36" s="279"/>
      <c r="AP36" s="279"/>
      <c r="AQ36" s="279"/>
      <c r="AR36" s="279"/>
      <c r="AS36" s="279"/>
      <c r="AT36" s="279"/>
      <c r="AU36" s="279"/>
      <c r="AV36" s="279"/>
      <c r="AW36" s="279"/>
      <c r="AX36" s="1"/>
      <c r="AY36" s="1"/>
      <c r="AZ36" s="1"/>
      <c r="BA36" s="245"/>
      <c r="BB36" s="1"/>
    </row>
    <row r="37" spans="1:99" x14ac:dyDescent="0.25">
      <c r="A37" s="1"/>
      <c r="B37" s="83"/>
      <c r="C37" s="1"/>
      <c r="D37" s="1"/>
      <c r="E37" s="1"/>
      <c r="F37" s="279"/>
      <c r="G37" s="279"/>
      <c r="H37" s="279"/>
      <c r="I37" s="279"/>
      <c r="J37" s="279"/>
      <c r="K37" s="279"/>
      <c r="L37" s="279"/>
      <c r="M37" s="278"/>
      <c r="N37" s="279"/>
      <c r="O37" s="278"/>
      <c r="P37" s="278"/>
      <c r="Q37" s="279"/>
      <c r="R37" s="279"/>
      <c r="S37" s="279"/>
      <c r="T37" s="279"/>
      <c r="U37" s="279"/>
      <c r="V37" s="279"/>
      <c r="W37" s="279"/>
      <c r="X37" s="279"/>
      <c r="Y37" s="279"/>
      <c r="Z37" s="279"/>
      <c r="AA37" s="279"/>
      <c r="AB37" s="279"/>
      <c r="AC37" s="279"/>
      <c r="AD37" s="279"/>
      <c r="AE37" s="279"/>
      <c r="AF37" s="279"/>
      <c r="AG37" s="279"/>
      <c r="AH37" s="279"/>
      <c r="AI37" s="279"/>
      <c r="AJ37" s="279"/>
      <c r="AK37" s="279"/>
      <c r="AL37" s="279"/>
      <c r="AM37" s="279"/>
      <c r="AN37" s="279"/>
      <c r="AO37" s="279"/>
      <c r="AP37" s="279"/>
      <c r="AQ37" s="279"/>
      <c r="AR37" s="279"/>
      <c r="AS37" s="279"/>
      <c r="AT37" s="279"/>
      <c r="AU37" s="279"/>
      <c r="AV37" s="279"/>
      <c r="AW37" s="279"/>
      <c r="AX37" s="1"/>
      <c r="AY37" s="1"/>
      <c r="AZ37" s="1"/>
      <c r="BA37" s="245"/>
      <c r="BB37" s="1"/>
    </row>
    <row r="38" spans="1:99" x14ac:dyDescent="0.25">
      <c r="A38" s="1"/>
      <c r="B38" s="83"/>
      <c r="C38" s="1"/>
      <c r="D38" s="1"/>
      <c r="E38" s="1"/>
      <c r="F38" s="279"/>
      <c r="G38" s="279"/>
      <c r="H38" s="279"/>
      <c r="I38" s="279"/>
      <c r="J38" s="279"/>
      <c r="K38" s="279"/>
      <c r="L38" s="279"/>
      <c r="M38" s="278"/>
      <c r="N38" s="279"/>
      <c r="O38" s="278"/>
      <c r="P38" s="278"/>
      <c r="Q38" s="279"/>
      <c r="R38" s="279"/>
      <c r="S38" s="279"/>
      <c r="T38" s="279"/>
      <c r="U38" s="279"/>
      <c r="V38" s="279"/>
      <c r="W38" s="279"/>
      <c r="X38" s="279"/>
      <c r="Y38" s="279"/>
      <c r="Z38" s="279"/>
      <c r="AA38" s="279"/>
      <c r="AB38" s="279"/>
      <c r="AC38" s="279"/>
      <c r="AD38" s="279"/>
      <c r="AE38" s="279"/>
      <c r="AF38" s="279"/>
      <c r="AG38" s="279"/>
      <c r="AH38" s="279"/>
      <c r="AI38" s="279"/>
      <c r="AJ38" s="279"/>
      <c r="AK38" s="279"/>
      <c r="AL38" s="279"/>
      <c r="AM38" s="279"/>
      <c r="AN38" s="279"/>
      <c r="AO38" s="279"/>
      <c r="AP38" s="279"/>
      <c r="AQ38" s="279"/>
      <c r="AR38" s="279"/>
      <c r="AS38" s="279"/>
      <c r="AT38" s="279"/>
      <c r="AU38" s="279"/>
      <c r="AV38" s="279"/>
      <c r="AW38" s="279"/>
      <c r="AX38" s="1"/>
      <c r="AY38" s="1"/>
      <c r="AZ38" s="1"/>
      <c r="BA38" s="245"/>
      <c r="BB38" s="1"/>
    </row>
    <row r="39" spans="1:99" x14ac:dyDescent="0.25">
      <c r="A39" s="1"/>
      <c r="B39" s="83"/>
      <c r="C39" s="1"/>
      <c r="D39" s="1"/>
      <c r="E39" s="1"/>
      <c r="F39" s="1"/>
      <c r="G39" s="1"/>
      <c r="H39" s="1"/>
      <c r="I39" s="1"/>
      <c r="J39" s="1"/>
      <c r="K39" s="1"/>
      <c r="L39" s="1"/>
      <c r="M39" s="247"/>
      <c r="N39" s="1"/>
      <c r="O39" s="247"/>
      <c r="P39" s="247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245"/>
      <c r="BB39" s="1"/>
    </row>
    <row r="40" spans="1:99" x14ac:dyDescent="0.25">
      <c r="A40" s="1"/>
      <c r="B40" s="83"/>
      <c r="C40" s="1"/>
      <c r="D40" s="1"/>
      <c r="E40" s="1"/>
      <c r="F40" s="1"/>
      <c r="G40" s="1"/>
      <c r="H40" s="1"/>
      <c r="I40" s="1"/>
      <c r="J40" s="1"/>
      <c r="K40" s="1"/>
      <c r="L40" s="1"/>
      <c r="M40" s="247"/>
      <c r="N40" s="1"/>
      <c r="O40" s="247"/>
      <c r="P40" s="247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245"/>
      <c r="BB40" s="1"/>
    </row>
    <row r="41" spans="1:99" x14ac:dyDescent="0.25">
      <c r="A41" s="1"/>
      <c r="B41" s="83"/>
      <c r="C41" s="1"/>
      <c r="D41" s="1"/>
      <c r="E41" s="1"/>
      <c r="F41" s="1"/>
      <c r="G41" s="1"/>
      <c r="H41" s="1"/>
      <c r="I41" s="1"/>
      <c r="J41" s="1"/>
      <c r="K41" s="1"/>
      <c r="L41" s="1"/>
      <c r="M41" s="247"/>
      <c r="N41" s="1"/>
      <c r="O41" s="247"/>
      <c r="P41" s="247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245"/>
      <c r="BB41" s="1"/>
    </row>
    <row r="42" spans="1:99" x14ac:dyDescent="0.25">
      <c r="A42" s="1"/>
      <c r="B42" s="83"/>
      <c r="C42" s="1"/>
      <c r="D42" s="1"/>
      <c r="E42" s="1"/>
      <c r="F42" s="1"/>
      <c r="G42" s="1"/>
      <c r="H42" s="1"/>
      <c r="I42" s="1"/>
      <c r="J42" s="1"/>
      <c r="K42" s="1"/>
      <c r="L42" s="1"/>
      <c r="M42" s="247"/>
      <c r="N42" s="1"/>
      <c r="O42" s="247"/>
      <c r="P42" s="247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245"/>
      <c r="BB42" s="1"/>
    </row>
    <row r="43" spans="1:99" x14ac:dyDescent="0.25">
      <c r="A43" s="1"/>
      <c r="B43" s="83"/>
      <c r="C43" s="1"/>
      <c r="D43" s="1"/>
      <c r="E43" s="1"/>
      <c r="F43" s="1"/>
      <c r="G43" s="1"/>
      <c r="H43" s="1"/>
      <c r="I43" s="1"/>
      <c r="J43" s="1"/>
      <c r="K43" s="1"/>
      <c r="L43" s="1"/>
      <c r="M43" s="247"/>
      <c r="N43" s="1"/>
      <c r="O43" s="247"/>
      <c r="P43" s="247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245"/>
      <c r="BB43" s="1"/>
    </row>
    <row r="44" spans="1:99" x14ac:dyDescent="0.25">
      <c r="A44" s="1"/>
      <c r="B44" s="83"/>
      <c r="C44" s="1"/>
      <c r="D44" s="1"/>
      <c r="E44" s="1"/>
      <c r="F44" s="1"/>
      <c r="G44" s="1"/>
      <c r="H44" s="1"/>
      <c r="I44" s="1"/>
      <c r="J44" s="1"/>
      <c r="K44" s="1"/>
      <c r="L44" s="1"/>
      <c r="M44" s="247"/>
      <c r="N44" s="1"/>
      <c r="O44" s="247"/>
      <c r="P44" s="247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245"/>
      <c r="BB44" s="1"/>
    </row>
    <row r="45" spans="1:99" x14ac:dyDescent="0.25">
      <c r="A45" s="1"/>
      <c r="B45" s="83"/>
      <c r="C45" s="1"/>
      <c r="D45" s="1"/>
      <c r="E45" s="1"/>
      <c r="F45" s="1"/>
      <c r="G45" s="1"/>
      <c r="H45" s="1"/>
      <c r="I45" s="1"/>
      <c r="J45" s="1"/>
      <c r="K45" s="1"/>
      <c r="L45" s="1"/>
      <c r="M45" s="247"/>
      <c r="N45" s="1"/>
      <c r="O45" s="247"/>
      <c r="P45" s="247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245"/>
      <c r="BB45" s="1"/>
    </row>
    <row r="46" spans="1:99" s="16" customFormat="1" x14ac:dyDescent="0.25">
      <c r="A46" s="1"/>
      <c r="B46" s="83"/>
      <c r="C46" s="1"/>
      <c r="D46" s="1"/>
      <c r="E46" s="1"/>
      <c r="F46" s="1"/>
      <c r="G46" s="1"/>
      <c r="H46" s="1"/>
      <c r="I46" s="1"/>
      <c r="J46" s="1"/>
      <c r="K46" s="1"/>
      <c r="L46" s="1"/>
      <c r="M46" s="247"/>
      <c r="N46" s="1"/>
      <c r="O46" s="1"/>
      <c r="P46" s="245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245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</row>
    <row r="47" spans="1:99" s="1" customFormat="1" x14ac:dyDescent="0.25">
      <c r="B47" s="83"/>
      <c r="M47" s="247"/>
      <c r="P47" s="245"/>
      <c r="BA47" s="245"/>
    </row>
    <row r="48" spans="1:99" s="1" customFormat="1" x14ac:dyDescent="0.25">
      <c r="B48" s="83"/>
      <c r="M48" s="247"/>
      <c r="P48" s="245"/>
      <c r="BA48" s="245"/>
    </row>
    <row r="49" spans="2:53" s="1" customFormat="1" x14ac:dyDescent="0.25">
      <c r="B49" s="83"/>
      <c r="M49" s="247"/>
      <c r="P49" s="245"/>
      <c r="BA49" s="245"/>
    </row>
    <row r="50" spans="2:53" s="1" customFormat="1" x14ac:dyDescent="0.25">
      <c r="B50" s="83"/>
      <c r="M50" s="247"/>
      <c r="P50" s="245"/>
      <c r="BA50" s="245"/>
    </row>
    <row r="51" spans="2:53" s="1" customFormat="1" x14ac:dyDescent="0.25">
      <c r="B51" s="83"/>
      <c r="M51" s="247"/>
      <c r="P51" s="245"/>
      <c r="BA51" s="245"/>
    </row>
    <row r="52" spans="2:53" s="1" customFormat="1" x14ac:dyDescent="0.25">
      <c r="B52" s="83"/>
      <c r="M52" s="247"/>
      <c r="P52" s="245"/>
      <c r="BA52" s="245"/>
    </row>
    <row r="53" spans="2:53" s="1" customFormat="1" x14ac:dyDescent="0.25">
      <c r="B53" s="83"/>
      <c r="M53" s="247"/>
      <c r="P53" s="245"/>
      <c r="BA53" s="245"/>
    </row>
    <row r="54" spans="2:53" s="1" customFormat="1" x14ac:dyDescent="0.25">
      <c r="B54" s="83"/>
      <c r="M54" s="247"/>
      <c r="P54" s="245"/>
      <c r="BA54" s="245"/>
    </row>
    <row r="55" spans="2:53" s="1" customFormat="1" x14ac:dyDescent="0.25">
      <c r="B55" s="83"/>
      <c r="M55" s="247"/>
      <c r="P55" s="245"/>
      <c r="BA55" s="245"/>
    </row>
    <row r="56" spans="2:53" s="1" customFormat="1" x14ac:dyDescent="0.25">
      <c r="B56" s="83"/>
      <c r="M56" s="247"/>
      <c r="P56" s="245"/>
      <c r="BA56" s="245"/>
    </row>
    <row r="57" spans="2:53" s="1" customFormat="1" x14ac:dyDescent="0.25">
      <c r="B57" s="83"/>
      <c r="M57" s="247"/>
      <c r="P57" s="245"/>
      <c r="BA57" s="245"/>
    </row>
    <row r="58" spans="2:53" s="1" customFormat="1" x14ac:dyDescent="0.25">
      <c r="B58" s="83"/>
      <c r="M58" s="247"/>
      <c r="P58" s="245"/>
      <c r="BA58" s="245"/>
    </row>
    <row r="59" spans="2:53" s="1" customFormat="1" x14ac:dyDescent="0.25">
      <c r="B59" s="83"/>
      <c r="M59" s="247"/>
      <c r="P59" s="245"/>
      <c r="BA59" s="245"/>
    </row>
    <row r="60" spans="2:53" s="1" customFormat="1" x14ac:dyDescent="0.25">
      <c r="B60" s="83"/>
      <c r="M60" s="247"/>
      <c r="P60" s="245"/>
      <c r="BA60" s="245"/>
    </row>
    <row r="61" spans="2:53" s="1" customFormat="1" x14ac:dyDescent="0.25">
      <c r="B61" s="83"/>
      <c r="M61" s="247"/>
      <c r="P61" s="245"/>
      <c r="BA61" s="245"/>
    </row>
    <row r="62" spans="2:53" s="1" customFormat="1" x14ac:dyDescent="0.25">
      <c r="B62" s="83"/>
      <c r="M62" s="247"/>
      <c r="P62" s="245"/>
      <c r="BA62" s="245"/>
    </row>
    <row r="63" spans="2:53" s="1" customFormat="1" x14ac:dyDescent="0.25">
      <c r="B63" s="83"/>
      <c r="M63" s="247"/>
      <c r="P63" s="245"/>
      <c r="BA63" s="245"/>
    </row>
    <row r="64" spans="2:53" s="1" customFormat="1" x14ac:dyDescent="0.25">
      <c r="B64" s="83"/>
      <c r="M64" s="247"/>
      <c r="P64" s="245"/>
      <c r="BA64" s="245"/>
    </row>
    <row r="65" spans="2:53" s="1" customFormat="1" x14ac:dyDescent="0.25">
      <c r="B65" s="83"/>
      <c r="M65" s="247"/>
      <c r="P65" s="245"/>
      <c r="BA65" s="245"/>
    </row>
    <row r="66" spans="2:53" s="1" customFormat="1" x14ac:dyDescent="0.25">
      <c r="B66" s="83"/>
      <c r="M66" s="247"/>
      <c r="P66" s="245"/>
      <c r="BA66" s="245"/>
    </row>
    <row r="67" spans="2:53" s="1" customFormat="1" x14ac:dyDescent="0.25">
      <c r="B67" s="83"/>
      <c r="M67" s="247"/>
      <c r="P67" s="245"/>
      <c r="BA67" s="245"/>
    </row>
    <row r="68" spans="2:53" s="1" customFormat="1" x14ac:dyDescent="0.25">
      <c r="B68" s="83"/>
      <c r="M68" s="247"/>
      <c r="P68" s="245"/>
      <c r="BA68" s="245"/>
    </row>
    <row r="69" spans="2:53" s="1" customFormat="1" x14ac:dyDescent="0.25">
      <c r="B69" s="83"/>
      <c r="M69" s="247"/>
      <c r="P69" s="245"/>
      <c r="BA69" s="245"/>
    </row>
    <row r="70" spans="2:53" s="1" customFormat="1" x14ac:dyDescent="0.25">
      <c r="B70" s="83"/>
      <c r="M70" s="247"/>
      <c r="P70" s="245"/>
      <c r="BA70" s="245"/>
    </row>
    <row r="71" spans="2:53" s="1" customFormat="1" x14ac:dyDescent="0.25">
      <c r="B71" s="83"/>
      <c r="M71" s="247"/>
      <c r="P71" s="245"/>
      <c r="BA71" s="245"/>
    </row>
    <row r="72" spans="2:53" s="1" customFormat="1" x14ac:dyDescent="0.25">
      <c r="B72" s="83"/>
      <c r="M72" s="247"/>
      <c r="P72" s="245"/>
      <c r="BA72" s="245"/>
    </row>
    <row r="73" spans="2:53" s="1" customFormat="1" x14ac:dyDescent="0.25">
      <c r="B73" s="83"/>
      <c r="M73" s="247"/>
      <c r="P73" s="245"/>
      <c r="BA73" s="245"/>
    </row>
    <row r="74" spans="2:53" s="1" customFormat="1" x14ac:dyDescent="0.25">
      <c r="B74" s="83"/>
      <c r="M74" s="247"/>
      <c r="P74" s="245"/>
      <c r="BA74" s="245"/>
    </row>
    <row r="75" spans="2:53" s="1" customFormat="1" x14ac:dyDescent="0.25">
      <c r="B75" s="83"/>
      <c r="M75" s="247"/>
      <c r="P75" s="245"/>
      <c r="BA75" s="245"/>
    </row>
    <row r="76" spans="2:53" s="1" customFormat="1" x14ac:dyDescent="0.25">
      <c r="B76" s="83"/>
      <c r="M76" s="247"/>
      <c r="P76" s="245"/>
      <c r="BA76" s="245"/>
    </row>
    <row r="77" spans="2:53" s="1" customFormat="1" x14ac:dyDescent="0.25">
      <c r="B77" s="83"/>
      <c r="M77" s="247"/>
      <c r="P77" s="245"/>
      <c r="BA77" s="245"/>
    </row>
    <row r="78" spans="2:53" s="1" customFormat="1" x14ac:dyDescent="0.25">
      <c r="B78" s="83"/>
      <c r="M78" s="247"/>
      <c r="P78" s="245"/>
      <c r="BA78" s="245"/>
    </row>
    <row r="79" spans="2:53" s="1" customFormat="1" x14ac:dyDescent="0.25">
      <c r="B79" s="83"/>
      <c r="M79" s="247"/>
      <c r="P79" s="245"/>
      <c r="BA79" s="245"/>
    </row>
    <row r="80" spans="2:53" s="1" customFormat="1" x14ac:dyDescent="0.25">
      <c r="B80" s="83"/>
      <c r="M80" s="247"/>
      <c r="P80" s="245"/>
      <c r="BA80" s="245"/>
    </row>
    <row r="81" spans="2:53" s="1" customFormat="1" x14ac:dyDescent="0.25">
      <c r="B81" s="83"/>
      <c r="M81" s="247"/>
      <c r="P81" s="245"/>
      <c r="BA81" s="245"/>
    </row>
    <row r="82" spans="2:53" s="1" customFormat="1" x14ac:dyDescent="0.25">
      <c r="B82" s="83"/>
      <c r="M82" s="247"/>
      <c r="P82" s="245"/>
      <c r="BA82" s="245"/>
    </row>
    <row r="83" spans="2:53" s="1" customFormat="1" x14ac:dyDescent="0.25">
      <c r="B83" s="83"/>
      <c r="M83" s="247"/>
      <c r="P83" s="245"/>
      <c r="BA83" s="245"/>
    </row>
    <row r="84" spans="2:53" s="1" customFormat="1" x14ac:dyDescent="0.25">
      <c r="B84" s="83"/>
      <c r="M84" s="247"/>
      <c r="P84" s="245"/>
      <c r="BA84" s="245"/>
    </row>
    <row r="85" spans="2:53" s="1" customFormat="1" x14ac:dyDescent="0.25">
      <c r="B85" s="83"/>
      <c r="M85" s="247"/>
      <c r="P85" s="245"/>
      <c r="BA85" s="245"/>
    </row>
    <row r="86" spans="2:53" s="1" customFormat="1" x14ac:dyDescent="0.25">
      <c r="B86" s="83"/>
      <c r="M86" s="247"/>
      <c r="P86" s="245"/>
      <c r="BA86" s="245"/>
    </row>
    <row r="87" spans="2:53" s="1" customFormat="1" x14ac:dyDescent="0.25">
      <c r="B87" s="83"/>
      <c r="M87" s="247"/>
      <c r="P87" s="245"/>
      <c r="BA87" s="245"/>
    </row>
    <row r="88" spans="2:53" s="1" customFormat="1" x14ac:dyDescent="0.25">
      <c r="B88" s="83"/>
      <c r="M88" s="247"/>
      <c r="P88" s="245"/>
      <c r="BA88" s="245"/>
    </row>
    <row r="89" spans="2:53" s="1" customFormat="1" x14ac:dyDescent="0.25">
      <c r="B89" s="83"/>
      <c r="M89" s="247"/>
      <c r="P89" s="245"/>
      <c r="BA89" s="245"/>
    </row>
    <row r="90" spans="2:53" s="1" customFormat="1" x14ac:dyDescent="0.25">
      <c r="B90" s="83"/>
      <c r="M90" s="247"/>
      <c r="P90" s="245"/>
      <c r="BA90" s="245"/>
    </row>
    <row r="91" spans="2:53" s="1" customFormat="1" x14ac:dyDescent="0.25">
      <c r="B91" s="83"/>
      <c r="M91" s="247"/>
      <c r="P91" s="245"/>
      <c r="BA91" s="245"/>
    </row>
    <row r="92" spans="2:53" s="1" customFormat="1" x14ac:dyDescent="0.25">
      <c r="B92" s="83"/>
      <c r="M92" s="247"/>
      <c r="P92" s="245"/>
      <c r="BA92" s="245"/>
    </row>
    <row r="93" spans="2:53" s="1" customFormat="1" x14ac:dyDescent="0.25">
      <c r="B93" s="83"/>
      <c r="M93" s="247"/>
      <c r="P93" s="245"/>
      <c r="BA93" s="245"/>
    </row>
    <row r="94" spans="2:53" s="1" customFormat="1" x14ac:dyDescent="0.25">
      <c r="B94" s="83"/>
      <c r="M94" s="247"/>
      <c r="P94" s="245"/>
      <c r="BA94" s="245"/>
    </row>
    <row r="95" spans="2:53" s="1" customFormat="1" x14ac:dyDescent="0.25">
      <c r="B95" s="83"/>
      <c r="M95" s="247"/>
      <c r="P95" s="245"/>
      <c r="BA95" s="245"/>
    </row>
    <row r="96" spans="2:53" s="1" customFormat="1" x14ac:dyDescent="0.25">
      <c r="B96" s="83"/>
      <c r="M96" s="247"/>
      <c r="P96" s="245"/>
      <c r="BA96" s="245"/>
    </row>
    <row r="97" spans="2:53" s="1" customFormat="1" x14ac:dyDescent="0.25">
      <c r="B97" s="83"/>
      <c r="M97" s="247"/>
      <c r="P97" s="245"/>
      <c r="BA97" s="245"/>
    </row>
    <row r="98" spans="2:53" s="1" customFormat="1" x14ac:dyDescent="0.25">
      <c r="B98" s="83"/>
      <c r="M98" s="247"/>
      <c r="P98" s="245"/>
      <c r="BA98" s="245"/>
    </row>
    <row r="99" spans="2:53" s="1" customFormat="1" x14ac:dyDescent="0.25">
      <c r="B99" s="83"/>
      <c r="M99" s="247"/>
      <c r="P99" s="245"/>
      <c r="BA99" s="245"/>
    </row>
    <row r="100" spans="2:53" s="1" customFormat="1" x14ac:dyDescent="0.25">
      <c r="B100" s="83"/>
      <c r="M100" s="247"/>
      <c r="P100" s="245"/>
      <c r="BA100" s="245"/>
    </row>
    <row r="101" spans="2:53" s="1" customFormat="1" x14ac:dyDescent="0.25">
      <c r="B101" s="83"/>
      <c r="M101" s="247"/>
      <c r="P101" s="245"/>
      <c r="BA101" s="245"/>
    </row>
    <row r="102" spans="2:53" s="1" customFormat="1" x14ac:dyDescent="0.25">
      <c r="B102" s="83"/>
      <c r="M102" s="247"/>
      <c r="P102" s="245"/>
      <c r="BA102" s="245"/>
    </row>
    <row r="103" spans="2:53" s="1" customFormat="1" x14ac:dyDescent="0.25">
      <c r="B103" s="83"/>
      <c r="M103" s="247"/>
      <c r="P103" s="245"/>
      <c r="BA103" s="245"/>
    </row>
    <row r="104" spans="2:53" s="1" customFormat="1" x14ac:dyDescent="0.25">
      <c r="B104" s="83"/>
      <c r="M104" s="247"/>
      <c r="P104" s="245"/>
      <c r="BA104" s="245"/>
    </row>
    <row r="105" spans="2:53" s="1" customFormat="1" x14ac:dyDescent="0.25">
      <c r="B105" s="83"/>
      <c r="M105" s="247"/>
      <c r="P105" s="245"/>
      <c r="BA105" s="245"/>
    </row>
    <row r="106" spans="2:53" s="1" customFormat="1" x14ac:dyDescent="0.25">
      <c r="B106" s="83"/>
      <c r="M106" s="247"/>
      <c r="P106" s="245"/>
      <c r="BA106" s="245"/>
    </row>
    <row r="107" spans="2:53" s="1" customFormat="1" x14ac:dyDescent="0.25">
      <c r="B107" s="83"/>
      <c r="M107" s="247"/>
      <c r="P107" s="245"/>
      <c r="BA107" s="245"/>
    </row>
    <row r="108" spans="2:53" s="1" customFormat="1" x14ac:dyDescent="0.25">
      <c r="B108" s="83"/>
      <c r="M108" s="247"/>
      <c r="P108" s="245"/>
      <c r="BA108" s="245"/>
    </row>
    <row r="109" spans="2:53" s="1" customFormat="1" x14ac:dyDescent="0.25">
      <c r="B109" s="83"/>
      <c r="M109" s="247"/>
      <c r="P109" s="245"/>
      <c r="BA109" s="245"/>
    </row>
    <row r="110" spans="2:53" s="1" customFormat="1" x14ac:dyDescent="0.25">
      <c r="B110" s="83"/>
      <c r="M110" s="247"/>
      <c r="P110" s="245"/>
      <c r="BA110" s="245"/>
    </row>
    <row r="111" spans="2:53" s="1" customFormat="1" x14ac:dyDescent="0.25">
      <c r="B111" s="83"/>
      <c r="M111" s="247"/>
      <c r="P111" s="245"/>
      <c r="BA111" s="245"/>
    </row>
    <row r="112" spans="2:53" s="1" customFormat="1" x14ac:dyDescent="0.25">
      <c r="B112" s="83"/>
      <c r="M112" s="247"/>
      <c r="P112" s="245"/>
      <c r="BA112" s="245"/>
    </row>
    <row r="113" spans="2:53" s="1" customFormat="1" x14ac:dyDescent="0.25">
      <c r="B113" s="83"/>
      <c r="M113" s="247"/>
      <c r="P113" s="245"/>
      <c r="BA113" s="245"/>
    </row>
    <row r="114" spans="2:53" s="1" customFormat="1" x14ac:dyDescent="0.25">
      <c r="B114" s="83"/>
      <c r="M114" s="247"/>
      <c r="P114" s="245"/>
      <c r="BA114" s="245"/>
    </row>
    <row r="115" spans="2:53" s="1" customFormat="1" x14ac:dyDescent="0.25">
      <c r="B115" s="83"/>
      <c r="M115" s="247"/>
      <c r="P115" s="245"/>
      <c r="BA115" s="245"/>
    </row>
    <row r="116" spans="2:53" s="1" customFormat="1" x14ac:dyDescent="0.25">
      <c r="B116" s="83"/>
      <c r="M116" s="247"/>
      <c r="P116" s="245"/>
      <c r="BA116" s="245"/>
    </row>
    <row r="117" spans="2:53" s="1" customFormat="1" x14ac:dyDescent="0.25">
      <c r="B117" s="83"/>
      <c r="M117" s="247"/>
      <c r="P117" s="245"/>
      <c r="BA117" s="245"/>
    </row>
    <row r="118" spans="2:53" s="1" customFormat="1" x14ac:dyDescent="0.25">
      <c r="B118" s="83"/>
      <c r="M118" s="247"/>
      <c r="P118" s="245"/>
      <c r="BA118" s="245"/>
    </row>
    <row r="119" spans="2:53" s="1" customFormat="1" x14ac:dyDescent="0.25">
      <c r="B119" s="83"/>
      <c r="M119" s="247"/>
      <c r="P119" s="245"/>
      <c r="BA119" s="245"/>
    </row>
    <row r="120" spans="2:53" s="1" customFormat="1" x14ac:dyDescent="0.25">
      <c r="B120" s="83"/>
      <c r="M120" s="247"/>
      <c r="P120" s="245"/>
      <c r="BA120" s="245"/>
    </row>
    <row r="121" spans="2:53" s="1" customFormat="1" x14ac:dyDescent="0.25">
      <c r="B121" s="83"/>
      <c r="M121" s="247"/>
      <c r="P121" s="245"/>
      <c r="BA121" s="245"/>
    </row>
    <row r="122" spans="2:53" s="1" customFormat="1" x14ac:dyDescent="0.25">
      <c r="B122" s="83"/>
      <c r="M122" s="247"/>
      <c r="P122" s="245"/>
      <c r="BA122" s="245"/>
    </row>
    <row r="123" spans="2:53" s="1" customFormat="1" x14ac:dyDescent="0.25">
      <c r="B123" s="83"/>
      <c r="M123" s="247"/>
      <c r="P123" s="245"/>
      <c r="BA123" s="245"/>
    </row>
    <row r="124" spans="2:53" s="1" customFormat="1" x14ac:dyDescent="0.25">
      <c r="B124" s="83"/>
      <c r="M124" s="247"/>
      <c r="P124" s="245"/>
      <c r="BA124" s="245"/>
    </row>
    <row r="125" spans="2:53" s="1" customFormat="1" x14ac:dyDescent="0.25">
      <c r="B125" s="83"/>
      <c r="M125" s="247"/>
      <c r="P125" s="245"/>
      <c r="BA125" s="245"/>
    </row>
    <row r="126" spans="2:53" s="1" customFormat="1" x14ac:dyDescent="0.25">
      <c r="B126" s="83"/>
      <c r="M126" s="247"/>
      <c r="P126" s="245"/>
      <c r="BA126" s="245"/>
    </row>
    <row r="127" spans="2:53" s="1" customFormat="1" x14ac:dyDescent="0.25">
      <c r="B127" s="83"/>
      <c r="M127" s="247"/>
      <c r="P127" s="245"/>
      <c r="BA127" s="245"/>
    </row>
    <row r="128" spans="2:53" s="1" customFormat="1" x14ac:dyDescent="0.25">
      <c r="B128" s="83"/>
      <c r="M128" s="247"/>
      <c r="P128" s="245"/>
      <c r="BA128" s="245"/>
    </row>
    <row r="129" spans="2:53" s="1" customFormat="1" x14ac:dyDescent="0.25">
      <c r="B129" s="83"/>
      <c r="M129" s="247"/>
      <c r="P129" s="245"/>
      <c r="BA129" s="245"/>
    </row>
    <row r="130" spans="2:53" s="1" customFormat="1" x14ac:dyDescent="0.25">
      <c r="B130" s="83"/>
      <c r="M130" s="247"/>
      <c r="P130" s="245"/>
      <c r="BA130" s="245"/>
    </row>
    <row r="131" spans="2:53" s="1" customFormat="1" x14ac:dyDescent="0.25">
      <c r="B131" s="83"/>
      <c r="M131" s="247"/>
      <c r="P131" s="245"/>
      <c r="BA131" s="245"/>
    </row>
    <row r="132" spans="2:53" s="1" customFormat="1" x14ac:dyDescent="0.25">
      <c r="B132" s="83"/>
      <c r="M132" s="247"/>
      <c r="P132" s="245"/>
      <c r="BA132" s="245"/>
    </row>
    <row r="133" spans="2:53" s="1" customFormat="1" x14ac:dyDescent="0.25">
      <c r="B133" s="83"/>
      <c r="M133" s="247"/>
      <c r="P133" s="245"/>
      <c r="BA133" s="245"/>
    </row>
    <row r="134" spans="2:53" s="1" customFormat="1" x14ac:dyDescent="0.25">
      <c r="B134" s="83"/>
      <c r="M134" s="247"/>
      <c r="P134" s="245"/>
      <c r="BA134" s="245"/>
    </row>
    <row r="135" spans="2:53" s="1" customFormat="1" x14ac:dyDescent="0.25">
      <c r="B135" s="83"/>
      <c r="M135" s="247"/>
      <c r="P135" s="245"/>
      <c r="BA135" s="245"/>
    </row>
    <row r="136" spans="2:53" s="1" customFormat="1" x14ac:dyDescent="0.25">
      <c r="B136" s="83"/>
      <c r="M136" s="247"/>
      <c r="P136" s="245"/>
      <c r="BA136" s="245"/>
    </row>
    <row r="137" spans="2:53" s="1" customFormat="1" x14ac:dyDescent="0.25">
      <c r="B137" s="83"/>
      <c r="M137" s="247"/>
      <c r="P137" s="245"/>
      <c r="BA137" s="245"/>
    </row>
    <row r="138" spans="2:53" s="1" customFormat="1" x14ac:dyDescent="0.25">
      <c r="B138" s="83"/>
      <c r="M138" s="247"/>
      <c r="P138" s="245"/>
      <c r="BA138" s="245"/>
    </row>
    <row r="139" spans="2:53" s="1" customFormat="1" x14ac:dyDescent="0.25">
      <c r="B139" s="83"/>
      <c r="M139" s="247"/>
      <c r="P139" s="245"/>
      <c r="BA139" s="245"/>
    </row>
    <row r="140" spans="2:53" s="1" customFormat="1" x14ac:dyDescent="0.25">
      <c r="B140" s="83"/>
      <c r="M140" s="247"/>
      <c r="P140" s="245"/>
      <c r="BA140" s="245"/>
    </row>
    <row r="141" spans="2:53" s="1" customFormat="1" x14ac:dyDescent="0.25">
      <c r="B141" s="83"/>
      <c r="M141" s="247"/>
      <c r="P141" s="245"/>
      <c r="BA141" s="245"/>
    </row>
    <row r="142" spans="2:53" s="1" customFormat="1" x14ac:dyDescent="0.25">
      <c r="B142" s="83"/>
      <c r="M142" s="247"/>
      <c r="P142" s="245"/>
      <c r="BA142" s="245"/>
    </row>
    <row r="143" spans="2:53" s="1" customFormat="1" x14ac:dyDescent="0.25">
      <c r="B143" s="83"/>
      <c r="M143" s="247"/>
      <c r="P143" s="245"/>
      <c r="BA143" s="245"/>
    </row>
    <row r="144" spans="2:53" s="1" customFormat="1" x14ac:dyDescent="0.25">
      <c r="B144" s="83"/>
      <c r="M144" s="247"/>
      <c r="P144" s="245"/>
      <c r="BA144" s="245"/>
    </row>
    <row r="145" spans="2:53" s="1" customFormat="1" x14ac:dyDescent="0.25">
      <c r="B145" s="83"/>
      <c r="M145" s="247"/>
      <c r="P145" s="245"/>
      <c r="BA145" s="245"/>
    </row>
    <row r="146" spans="2:53" s="1" customFormat="1" x14ac:dyDescent="0.25">
      <c r="B146" s="83"/>
      <c r="M146" s="247"/>
      <c r="P146" s="245"/>
      <c r="BA146" s="245"/>
    </row>
    <row r="147" spans="2:53" s="1" customFormat="1" x14ac:dyDescent="0.25">
      <c r="B147" s="83"/>
      <c r="M147" s="247"/>
      <c r="P147" s="245"/>
      <c r="BA147" s="245"/>
    </row>
    <row r="148" spans="2:53" s="1" customFormat="1" x14ac:dyDescent="0.25">
      <c r="B148" s="83"/>
      <c r="M148" s="247"/>
      <c r="P148" s="245"/>
      <c r="BA148" s="245"/>
    </row>
    <row r="149" spans="2:53" s="1" customFormat="1" x14ac:dyDescent="0.25">
      <c r="B149" s="83"/>
      <c r="M149" s="247"/>
      <c r="P149" s="245"/>
      <c r="BA149" s="245"/>
    </row>
    <row r="150" spans="2:53" s="1" customFormat="1" x14ac:dyDescent="0.25">
      <c r="B150" s="83"/>
      <c r="M150" s="247"/>
      <c r="P150" s="245"/>
      <c r="BA150" s="245"/>
    </row>
    <row r="151" spans="2:53" s="1" customFormat="1" x14ac:dyDescent="0.25">
      <c r="B151" s="83"/>
      <c r="M151" s="247"/>
      <c r="P151" s="245"/>
      <c r="BA151" s="245"/>
    </row>
    <row r="152" spans="2:53" s="1" customFormat="1" x14ac:dyDescent="0.25">
      <c r="B152" s="83"/>
      <c r="M152" s="247"/>
      <c r="P152" s="245"/>
      <c r="BA152" s="245"/>
    </row>
    <row r="153" spans="2:53" s="1" customFormat="1" x14ac:dyDescent="0.25">
      <c r="B153" s="83"/>
      <c r="M153" s="247"/>
      <c r="P153" s="245"/>
      <c r="BA153" s="245"/>
    </row>
    <row r="154" spans="2:53" s="1" customFormat="1" x14ac:dyDescent="0.25">
      <c r="B154" s="83"/>
      <c r="M154" s="247"/>
      <c r="P154" s="245"/>
      <c r="BA154" s="245"/>
    </row>
    <row r="155" spans="2:53" s="1" customFormat="1" x14ac:dyDescent="0.25">
      <c r="B155" s="83"/>
      <c r="M155" s="247"/>
      <c r="P155" s="245"/>
      <c r="BA155" s="245"/>
    </row>
    <row r="156" spans="2:53" s="1" customFormat="1" x14ac:dyDescent="0.25">
      <c r="B156" s="83"/>
      <c r="M156" s="247"/>
      <c r="P156" s="245"/>
      <c r="BA156" s="245"/>
    </row>
    <row r="157" spans="2:53" s="1" customFormat="1" x14ac:dyDescent="0.25">
      <c r="B157" s="83"/>
      <c r="M157" s="247"/>
      <c r="P157" s="245"/>
      <c r="BA157" s="245"/>
    </row>
    <row r="158" spans="2:53" s="1" customFormat="1" x14ac:dyDescent="0.25">
      <c r="B158" s="83"/>
      <c r="M158" s="247"/>
      <c r="P158" s="245"/>
      <c r="BA158" s="245"/>
    </row>
    <row r="159" spans="2:53" s="1" customFormat="1" x14ac:dyDescent="0.25">
      <c r="B159" s="83"/>
      <c r="M159" s="247"/>
      <c r="P159" s="245"/>
      <c r="BA159" s="245"/>
    </row>
    <row r="160" spans="2:53" s="1" customFormat="1" x14ac:dyDescent="0.25">
      <c r="B160" s="83"/>
      <c r="M160" s="247"/>
      <c r="P160" s="245"/>
      <c r="BA160" s="245"/>
    </row>
    <row r="161" spans="2:53" s="1" customFormat="1" x14ac:dyDescent="0.25">
      <c r="B161" s="83"/>
      <c r="M161" s="247"/>
      <c r="P161" s="245"/>
      <c r="BA161" s="245"/>
    </row>
    <row r="162" spans="2:53" s="1" customFormat="1" x14ac:dyDescent="0.25">
      <c r="B162" s="83"/>
      <c r="M162" s="247"/>
      <c r="P162" s="245"/>
      <c r="BA162" s="245"/>
    </row>
    <row r="163" spans="2:53" s="1" customFormat="1" x14ac:dyDescent="0.25">
      <c r="B163" s="83"/>
      <c r="M163" s="247"/>
      <c r="P163" s="245"/>
      <c r="BA163" s="245"/>
    </row>
    <row r="164" spans="2:53" s="1" customFormat="1" x14ac:dyDescent="0.25">
      <c r="B164" s="83"/>
      <c r="M164" s="247"/>
      <c r="P164" s="245"/>
      <c r="BA164" s="245"/>
    </row>
    <row r="165" spans="2:53" s="1" customFormat="1" x14ac:dyDescent="0.25">
      <c r="B165" s="83"/>
      <c r="M165" s="247"/>
      <c r="P165" s="245"/>
      <c r="BA165" s="245"/>
    </row>
    <row r="166" spans="2:53" s="1" customFormat="1" x14ac:dyDescent="0.25">
      <c r="B166" s="83"/>
      <c r="M166" s="247"/>
      <c r="P166" s="245"/>
      <c r="BA166" s="245"/>
    </row>
    <row r="167" spans="2:53" s="1" customFormat="1" x14ac:dyDescent="0.25">
      <c r="B167" s="83"/>
      <c r="M167" s="247"/>
      <c r="P167" s="245"/>
      <c r="BA167" s="245"/>
    </row>
    <row r="168" spans="2:53" s="1" customFormat="1" x14ac:dyDescent="0.25">
      <c r="B168" s="83"/>
      <c r="M168" s="247"/>
      <c r="P168" s="245"/>
      <c r="BA168" s="245"/>
    </row>
    <row r="169" spans="2:53" s="1" customFormat="1" x14ac:dyDescent="0.25">
      <c r="B169" s="83"/>
      <c r="M169" s="247"/>
      <c r="P169" s="245"/>
      <c r="BA169" s="245"/>
    </row>
    <row r="170" spans="2:53" s="1" customFormat="1" x14ac:dyDescent="0.25">
      <c r="B170" s="83"/>
      <c r="M170" s="247"/>
      <c r="P170" s="245"/>
      <c r="BA170" s="245"/>
    </row>
    <row r="171" spans="2:53" s="1" customFormat="1" x14ac:dyDescent="0.25">
      <c r="B171" s="83"/>
      <c r="M171" s="247"/>
      <c r="P171" s="245"/>
      <c r="BA171" s="245"/>
    </row>
    <row r="172" spans="2:53" s="1" customFormat="1" x14ac:dyDescent="0.25">
      <c r="B172" s="83"/>
      <c r="M172" s="247"/>
      <c r="P172" s="245"/>
      <c r="BA172" s="245"/>
    </row>
    <row r="173" spans="2:53" s="1" customFormat="1" x14ac:dyDescent="0.25">
      <c r="B173" s="83"/>
      <c r="M173" s="247"/>
      <c r="P173" s="245"/>
      <c r="BA173" s="245"/>
    </row>
    <row r="174" spans="2:53" s="1" customFormat="1" x14ac:dyDescent="0.25">
      <c r="B174" s="83"/>
      <c r="M174" s="247"/>
      <c r="P174" s="245"/>
      <c r="BA174" s="245"/>
    </row>
    <row r="175" spans="2:53" s="1" customFormat="1" x14ac:dyDescent="0.25">
      <c r="B175" s="83"/>
      <c r="M175" s="247"/>
      <c r="P175" s="245"/>
      <c r="BA175" s="245"/>
    </row>
    <row r="176" spans="2:53" s="1" customFormat="1" x14ac:dyDescent="0.25">
      <c r="B176" s="83"/>
      <c r="M176" s="247"/>
      <c r="P176" s="245"/>
      <c r="BA176" s="245"/>
    </row>
    <row r="177" spans="2:53" s="1" customFormat="1" x14ac:dyDescent="0.25">
      <c r="B177" s="83"/>
      <c r="M177" s="247"/>
      <c r="P177" s="245"/>
      <c r="BA177" s="245"/>
    </row>
    <row r="178" spans="2:53" s="1" customFormat="1" x14ac:dyDescent="0.25">
      <c r="B178" s="83"/>
      <c r="M178" s="247"/>
      <c r="P178" s="245"/>
      <c r="BA178" s="245"/>
    </row>
    <row r="179" spans="2:53" s="1" customFormat="1" x14ac:dyDescent="0.25">
      <c r="B179" s="83"/>
      <c r="M179" s="247"/>
      <c r="P179" s="245"/>
      <c r="BA179" s="245"/>
    </row>
    <row r="180" spans="2:53" s="1" customFormat="1" x14ac:dyDescent="0.25">
      <c r="B180" s="83"/>
      <c r="M180" s="247"/>
      <c r="P180" s="245"/>
      <c r="BA180" s="245"/>
    </row>
    <row r="181" spans="2:53" s="1" customFormat="1" x14ac:dyDescent="0.25">
      <c r="B181" s="83"/>
      <c r="M181" s="247"/>
      <c r="P181" s="245"/>
      <c r="BA181" s="245"/>
    </row>
    <row r="182" spans="2:53" s="1" customFormat="1" x14ac:dyDescent="0.25">
      <c r="B182" s="83"/>
      <c r="M182" s="247"/>
      <c r="P182" s="245"/>
      <c r="BA182" s="245"/>
    </row>
    <row r="183" spans="2:53" s="1" customFormat="1" x14ac:dyDescent="0.25">
      <c r="B183" s="83"/>
      <c r="M183" s="247"/>
      <c r="P183" s="245"/>
      <c r="BA183" s="245"/>
    </row>
    <row r="184" spans="2:53" s="1" customFormat="1" x14ac:dyDescent="0.25">
      <c r="B184" s="83"/>
      <c r="M184" s="247"/>
      <c r="P184" s="245"/>
      <c r="BA184" s="245"/>
    </row>
    <row r="185" spans="2:53" s="1" customFormat="1" x14ac:dyDescent="0.25">
      <c r="B185" s="83"/>
      <c r="M185" s="247"/>
      <c r="P185" s="245"/>
      <c r="BA185" s="245"/>
    </row>
    <row r="186" spans="2:53" s="1" customFormat="1" x14ac:dyDescent="0.25">
      <c r="B186" s="83"/>
      <c r="M186" s="247"/>
      <c r="P186" s="245"/>
      <c r="BA186" s="245"/>
    </row>
    <row r="187" spans="2:53" s="1" customFormat="1" x14ac:dyDescent="0.25">
      <c r="B187" s="83"/>
      <c r="M187" s="247"/>
      <c r="P187" s="245"/>
      <c r="BA187" s="245"/>
    </row>
    <row r="188" spans="2:53" s="1" customFormat="1" x14ac:dyDescent="0.25">
      <c r="B188" s="83"/>
      <c r="M188" s="247"/>
      <c r="P188" s="245"/>
      <c r="BA188" s="245"/>
    </row>
    <row r="189" spans="2:53" s="1" customFormat="1" x14ac:dyDescent="0.25">
      <c r="B189" s="83"/>
      <c r="M189" s="247"/>
      <c r="P189" s="245"/>
      <c r="BA189" s="245"/>
    </row>
    <row r="190" spans="2:53" s="1" customFormat="1" x14ac:dyDescent="0.25">
      <c r="B190" s="83"/>
      <c r="M190" s="247"/>
      <c r="P190" s="245"/>
      <c r="BA190" s="245"/>
    </row>
    <row r="191" spans="2:53" s="1" customFormat="1" x14ac:dyDescent="0.25">
      <c r="B191" s="83"/>
      <c r="M191" s="247"/>
      <c r="P191" s="245"/>
      <c r="BA191" s="245"/>
    </row>
    <row r="192" spans="2:53" s="1" customFormat="1" x14ac:dyDescent="0.25">
      <c r="B192" s="83"/>
      <c r="M192" s="247"/>
      <c r="P192" s="245"/>
      <c r="BA192" s="245"/>
    </row>
    <row r="193" spans="2:53" s="1" customFormat="1" x14ac:dyDescent="0.25">
      <c r="B193" s="83"/>
      <c r="M193" s="247"/>
      <c r="P193" s="245"/>
      <c r="BA193" s="245"/>
    </row>
    <row r="194" spans="2:53" s="1" customFormat="1" x14ac:dyDescent="0.25">
      <c r="B194" s="83"/>
      <c r="M194" s="247"/>
      <c r="P194" s="245"/>
      <c r="BA194" s="245"/>
    </row>
    <row r="195" spans="2:53" s="1" customFormat="1" x14ac:dyDescent="0.25">
      <c r="B195" s="83"/>
      <c r="M195" s="247"/>
      <c r="P195" s="245"/>
      <c r="BA195" s="245"/>
    </row>
    <row r="196" spans="2:53" s="1" customFormat="1" x14ac:dyDescent="0.25">
      <c r="B196" s="83"/>
      <c r="M196" s="247"/>
      <c r="P196" s="245"/>
      <c r="BA196" s="245"/>
    </row>
    <row r="197" spans="2:53" s="1" customFormat="1" x14ac:dyDescent="0.25">
      <c r="B197" s="83"/>
      <c r="M197" s="247"/>
      <c r="P197" s="245"/>
      <c r="BA197" s="245"/>
    </row>
    <row r="198" spans="2:53" s="1" customFormat="1" x14ac:dyDescent="0.25">
      <c r="B198" s="83"/>
      <c r="M198" s="247"/>
      <c r="P198" s="245"/>
      <c r="BA198" s="245"/>
    </row>
    <row r="199" spans="2:53" s="1" customFormat="1" x14ac:dyDescent="0.25">
      <c r="B199" s="83"/>
      <c r="M199" s="247"/>
      <c r="P199" s="245"/>
      <c r="BA199" s="245"/>
    </row>
    <row r="200" spans="2:53" s="1" customFormat="1" x14ac:dyDescent="0.25">
      <c r="B200" s="83"/>
      <c r="M200" s="247"/>
      <c r="P200" s="245"/>
      <c r="BA200" s="245"/>
    </row>
    <row r="201" spans="2:53" s="1" customFormat="1" x14ac:dyDescent="0.25">
      <c r="B201" s="83"/>
      <c r="M201" s="247"/>
      <c r="P201" s="245"/>
      <c r="BA201" s="245"/>
    </row>
    <row r="202" spans="2:53" s="1" customFormat="1" x14ac:dyDescent="0.25">
      <c r="B202" s="83"/>
      <c r="M202" s="247"/>
      <c r="P202" s="245"/>
      <c r="BA202" s="245"/>
    </row>
    <row r="203" spans="2:53" s="1" customFormat="1" x14ac:dyDescent="0.25">
      <c r="B203" s="83"/>
      <c r="M203" s="247"/>
      <c r="P203" s="245"/>
      <c r="BA203" s="245"/>
    </row>
    <row r="204" spans="2:53" s="1" customFormat="1" x14ac:dyDescent="0.25">
      <c r="B204" s="83"/>
      <c r="M204" s="247"/>
      <c r="P204" s="245"/>
      <c r="BA204" s="245"/>
    </row>
    <row r="205" spans="2:53" s="1" customFormat="1" x14ac:dyDescent="0.25">
      <c r="B205" s="83"/>
      <c r="M205" s="247"/>
      <c r="P205" s="245"/>
      <c r="BA205" s="245"/>
    </row>
    <row r="206" spans="2:53" s="1" customFormat="1" x14ac:dyDescent="0.25">
      <c r="B206" s="83"/>
      <c r="M206" s="247"/>
      <c r="P206" s="245"/>
      <c r="BA206" s="245"/>
    </row>
    <row r="207" spans="2:53" s="1" customFormat="1" x14ac:dyDescent="0.25">
      <c r="B207" s="83"/>
      <c r="M207" s="247"/>
      <c r="P207" s="245"/>
      <c r="BA207" s="245"/>
    </row>
    <row r="208" spans="2:53" s="1" customFormat="1" x14ac:dyDescent="0.25">
      <c r="B208" s="83"/>
      <c r="M208" s="247"/>
      <c r="P208" s="245"/>
      <c r="BA208" s="245"/>
    </row>
    <row r="209" spans="2:53" s="1" customFormat="1" x14ac:dyDescent="0.25">
      <c r="B209" s="83"/>
      <c r="M209" s="247"/>
      <c r="P209" s="245"/>
      <c r="BA209" s="245"/>
    </row>
    <row r="210" spans="2:53" s="1" customFormat="1" x14ac:dyDescent="0.25">
      <c r="B210" s="83"/>
      <c r="M210" s="247"/>
      <c r="P210" s="245"/>
      <c r="BA210" s="245"/>
    </row>
    <row r="211" spans="2:53" s="1" customFormat="1" x14ac:dyDescent="0.25">
      <c r="B211" s="83"/>
      <c r="M211" s="247"/>
      <c r="P211" s="245"/>
      <c r="BA211" s="245"/>
    </row>
    <row r="212" spans="2:53" s="1" customFormat="1" x14ac:dyDescent="0.25">
      <c r="B212" s="83"/>
      <c r="M212" s="247"/>
      <c r="P212" s="245"/>
      <c r="BA212" s="245"/>
    </row>
    <row r="213" spans="2:53" s="1" customFormat="1" x14ac:dyDescent="0.25">
      <c r="B213" s="83"/>
      <c r="M213" s="247"/>
      <c r="P213" s="245"/>
      <c r="BA213" s="245"/>
    </row>
    <row r="214" spans="2:53" s="1" customFormat="1" x14ac:dyDescent="0.25">
      <c r="B214" s="83"/>
      <c r="M214" s="247"/>
      <c r="P214" s="245"/>
      <c r="BA214" s="245"/>
    </row>
    <row r="215" spans="2:53" s="1" customFormat="1" x14ac:dyDescent="0.25">
      <c r="B215" s="83"/>
      <c r="M215" s="247"/>
      <c r="P215" s="245"/>
      <c r="BA215" s="245"/>
    </row>
    <row r="216" spans="2:53" s="1" customFormat="1" x14ac:dyDescent="0.25">
      <c r="B216" s="83"/>
      <c r="M216" s="247"/>
      <c r="P216" s="245"/>
      <c r="BA216" s="245"/>
    </row>
    <row r="217" spans="2:53" s="1" customFormat="1" x14ac:dyDescent="0.25">
      <c r="B217" s="83"/>
      <c r="M217" s="247"/>
      <c r="P217" s="245"/>
      <c r="BA217" s="245"/>
    </row>
    <row r="218" spans="2:53" s="1" customFormat="1" x14ac:dyDescent="0.25">
      <c r="B218" s="83"/>
      <c r="M218" s="247"/>
      <c r="P218" s="245"/>
      <c r="BA218" s="245"/>
    </row>
    <row r="219" spans="2:53" s="1" customFormat="1" x14ac:dyDescent="0.25">
      <c r="B219" s="83"/>
      <c r="M219" s="247"/>
      <c r="P219" s="245"/>
      <c r="BA219" s="245"/>
    </row>
    <row r="220" spans="2:53" s="1" customFormat="1" x14ac:dyDescent="0.25">
      <c r="B220" s="83"/>
      <c r="M220" s="247"/>
      <c r="P220" s="245"/>
      <c r="BA220" s="245"/>
    </row>
    <row r="221" spans="2:53" s="1" customFormat="1" x14ac:dyDescent="0.25">
      <c r="B221" s="83"/>
      <c r="M221" s="247"/>
      <c r="P221" s="245"/>
      <c r="BA221" s="245"/>
    </row>
    <row r="222" spans="2:53" s="1" customFormat="1" x14ac:dyDescent="0.25">
      <c r="B222" s="83"/>
      <c r="M222" s="247"/>
      <c r="P222" s="245"/>
      <c r="BA222" s="245"/>
    </row>
    <row r="223" spans="2:53" s="1" customFormat="1" x14ac:dyDescent="0.25">
      <c r="B223" s="83"/>
      <c r="M223" s="247"/>
      <c r="P223" s="245"/>
      <c r="BA223" s="245"/>
    </row>
    <row r="224" spans="2:53" s="1" customFormat="1" x14ac:dyDescent="0.25">
      <c r="B224" s="83"/>
      <c r="M224" s="247"/>
      <c r="P224" s="245"/>
      <c r="BA224" s="245"/>
    </row>
    <row r="225" spans="2:53" s="1" customFormat="1" x14ac:dyDescent="0.25">
      <c r="B225" s="83"/>
      <c r="M225" s="247"/>
      <c r="P225" s="245"/>
      <c r="BA225" s="245"/>
    </row>
    <row r="226" spans="2:53" s="1" customFormat="1" x14ac:dyDescent="0.25">
      <c r="B226" s="83"/>
      <c r="M226" s="247"/>
      <c r="P226" s="245"/>
      <c r="BA226" s="245"/>
    </row>
    <row r="227" spans="2:53" s="1" customFormat="1" x14ac:dyDescent="0.25">
      <c r="B227" s="83"/>
      <c r="M227" s="247"/>
      <c r="P227" s="245"/>
      <c r="BA227" s="245"/>
    </row>
    <row r="228" spans="2:53" s="1" customFormat="1" x14ac:dyDescent="0.25">
      <c r="B228" s="83"/>
      <c r="M228" s="247"/>
      <c r="P228" s="245"/>
      <c r="BA228" s="245"/>
    </row>
    <row r="229" spans="2:53" s="1" customFormat="1" x14ac:dyDescent="0.25">
      <c r="B229" s="83"/>
      <c r="M229" s="247"/>
      <c r="P229" s="245"/>
      <c r="BA229" s="245"/>
    </row>
    <row r="230" spans="2:53" s="1" customFormat="1" x14ac:dyDescent="0.25">
      <c r="B230" s="83"/>
      <c r="M230" s="247"/>
      <c r="P230" s="245"/>
      <c r="BA230" s="245"/>
    </row>
    <row r="231" spans="2:53" s="1" customFormat="1" x14ac:dyDescent="0.25">
      <c r="B231" s="83"/>
      <c r="M231" s="247"/>
      <c r="P231" s="245"/>
      <c r="BA231" s="245"/>
    </row>
    <row r="232" spans="2:53" s="1" customFormat="1" x14ac:dyDescent="0.25">
      <c r="B232" s="83"/>
      <c r="M232" s="247"/>
      <c r="P232" s="245"/>
      <c r="BA232" s="245"/>
    </row>
    <row r="233" spans="2:53" s="1" customFormat="1" x14ac:dyDescent="0.25">
      <c r="B233" s="83"/>
      <c r="M233" s="247"/>
      <c r="P233" s="245"/>
      <c r="BA233" s="245"/>
    </row>
    <row r="234" spans="2:53" s="1" customFormat="1" x14ac:dyDescent="0.25">
      <c r="B234" s="83"/>
      <c r="M234" s="247"/>
      <c r="P234" s="245"/>
      <c r="BA234" s="245"/>
    </row>
    <row r="235" spans="2:53" s="1" customFormat="1" x14ac:dyDescent="0.25">
      <c r="B235" s="83"/>
      <c r="M235" s="247"/>
      <c r="P235" s="245"/>
      <c r="BA235" s="245"/>
    </row>
    <row r="236" spans="2:53" s="1" customFormat="1" x14ac:dyDescent="0.25">
      <c r="B236" s="83"/>
      <c r="M236" s="247"/>
      <c r="P236" s="245"/>
      <c r="BA236" s="245"/>
    </row>
    <row r="237" spans="2:53" s="1" customFormat="1" x14ac:dyDescent="0.25">
      <c r="B237" s="83"/>
      <c r="M237" s="247"/>
      <c r="P237" s="245"/>
      <c r="BA237" s="245"/>
    </row>
    <row r="238" spans="2:53" s="1" customFormat="1" x14ac:dyDescent="0.25">
      <c r="B238" s="83"/>
      <c r="M238" s="247"/>
      <c r="P238" s="245"/>
      <c r="BA238" s="245"/>
    </row>
    <row r="239" spans="2:53" s="1" customFormat="1" x14ac:dyDescent="0.25">
      <c r="B239" s="83"/>
      <c r="M239" s="247"/>
      <c r="P239" s="245"/>
      <c r="BA239" s="245"/>
    </row>
    <row r="240" spans="2:53" s="1" customFormat="1" x14ac:dyDescent="0.25">
      <c r="B240" s="83"/>
      <c r="M240" s="247"/>
      <c r="P240" s="245"/>
      <c r="BA240" s="245"/>
    </row>
    <row r="241" spans="2:53" s="1" customFormat="1" x14ac:dyDescent="0.25">
      <c r="B241" s="83"/>
      <c r="M241" s="247"/>
      <c r="P241" s="245"/>
      <c r="BA241" s="245"/>
    </row>
    <row r="242" spans="2:53" s="1" customFormat="1" x14ac:dyDescent="0.25">
      <c r="B242" s="83"/>
      <c r="M242" s="247"/>
      <c r="P242" s="245"/>
      <c r="BA242" s="245"/>
    </row>
    <row r="243" spans="2:53" s="1" customFormat="1" x14ac:dyDescent="0.25">
      <c r="B243" s="83"/>
      <c r="M243" s="247"/>
      <c r="P243" s="245"/>
      <c r="BA243" s="245"/>
    </row>
    <row r="244" spans="2:53" s="1" customFormat="1" x14ac:dyDescent="0.25">
      <c r="B244" s="83"/>
      <c r="M244" s="247"/>
      <c r="P244" s="245"/>
      <c r="BA244" s="245"/>
    </row>
    <row r="245" spans="2:53" s="1" customFormat="1" x14ac:dyDescent="0.25">
      <c r="B245" s="83"/>
      <c r="M245" s="247"/>
      <c r="P245" s="245"/>
      <c r="BA245" s="245"/>
    </row>
    <row r="246" spans="2:53" s="1" customFormat="1" x14ac:dyDescent="0.25">
      <c r="B246" s="83"/>
      <c r="M246" s="247"/>
      <c r="P246" s="245"/>
      <c r="BA246" s="245"/>
    </row>
    <row r="247" spans="2:53" s="1" customFormat="1" x14ac:dyDescent="0.25">
      <c r="B247" s="83"/>
      <c r="M247" s="247"/>
      <c r="P247" s="245"/>
      <c r="BA247" s="245"/>
    </row>
    <row r="248" spans="2:53" s="1" customFormat="1" x14ac:dyDescent="0.25">
      <c r="B248" s="83"/>
      <c r="M248" s="247"/>
      <c r="P248" s="245"/>
      <c r="BA248" s="245"/>
    </row>
    <row r="249" spans="2:53" s="1" customFormat="1" x14ac:dyDescent="0.25">
      <c r="B249" s="83"/>
      <c r="M249" s="247"/>
      <c r="P249" s="245"/>
      <c r="BA249" s="245"/>
    </row>
    <row r="250" spans="2:53" s="1" customFormat="1" x14ac:dyDescent="0.25">
      <c r="B250" s="83"/>
      <c r="M250" s="247"/>
      <c r="P250" s="245"/>
      <c r="BA250" s="245"/>
    </row>
    <row r="251" spans="2:53" s="1" customFormat="1" x14ac:dyDescent="0.25">
      <c r="B251" s="83"/>
      <c r="M251" s="247"/>
      <c r="P251" s="245"/>
      <c r="BA251" s="245"/>
    </row>
    <row r="252" spans="2:53" s="1" customFormat="1" x14ac:dyDescent="0.25">
      <c r="B252" s="83"/>
      <c r="M252" s="247"/>
      <c r="P252" s="245"/>
      <c r="BA252" s="245"/>
    </row>
    <row r="253" spans="2:53" s="1" customFormat="1" x14ac:dyDescent="0.25">
      <c r="B253" s="83"/>
      <c r="M253" s="247"/>
      <c r="P253" s="245"/>
      <c r="BA253" s="245"/>
    </row>
    <row r="254" spans="2:53" s="1" customFormat="1" x14ac:dyDescent="0.25">
      <c r="B254" s="83"/>
      <c r="M254" s="247"/>
      <c r="P254" s="245"/>
      <c r="BA254" s="245"/>
    </row>
    <row r="255" spans="2:53" s="1" customFormat="1" x14ac:dyDescent="0.25">
      <c r="B255" s="83"/>
      <c r="M255" s="247"/>
      <c r="P255" s="245"/>
      <c r="BA255" s="245"/>
    </row>
    <row r="256" spans="2:53" s="1" customFormat="1" x14ac:dyDescent="0.25">
      <c r="B256" s="83"/>
      <c r="M256" s="247"/>
      <c r="P256" s="245"/>
      <c r="BA256" s="245"/>
    </row>
    <row r="257" spans="2:53" s="1" customFormat="1" x14ac:dyDescent="0.25">
      <c r="B257" s="83"/>
      <c r="M257" s="247"/>
      <c r="P257" s="245"/>
      <c r="BA257" s="245"/>
    </row>
    <row r="258" spans="2:53" s="1" customFormat="1" x14ac:dyDescent="0.25">
      <c r="B258" s="83"/>
      <c r="M258" s="247"/>
      <c r="P258" s="245"/>
      <c r="BA258" s="245"/>
    </row>
    <row r="259" spans="2:53" s="1" customFormat="1" x14ac:dyDescent="0.25">
      <c r="B259" s="83"/>
      <c r="M259" s="247"/>
      <c r="P259" s="245"/>
      <c r="BA259" s="245"/>
    </row>
    <row r="260" spans="2:53" s="1" customFormat="1" x14ac:dyDescent="0.25">
      <c r="B260" s="83"/>
      <c r="M260" s="247"/>
      <c r="P260" s="245"/>
      <c r="BA260" s="245"/>
    </row>
    <row r="261" spans="2:53" s="1" customFormat="1" x14ac:dyDescent="0.25">
      <c r="B261" s="83"/>
      <c r="M261" s="247"/>
      <c r="P261" s="245"/>
      <c r="BA261" s="245"/>
    </row>
    <row r="262" spans="2:53" s="1" customFormat="1" x14ac:dyDescent="0.25">
      <c r="B262" s="83"/>
      <c r="M262" s="247"/>
      <c r="P262" s="245"/>
      <c r="BA262" s="245"/>
    </row>
    <row r="263" spans="2:53" s="1" customFormat="1" x14ac:dyDescent="0.25">
      <c r="B263" s="83"/>
      <c r="M263" s="247"/>
      <c r="P263" s="245"/>
      <c r="BA263" s="245"/>
    </row>
    <row r="264" spans="2:53" s="1" customFormat="1" x14ac:dyDescent="0.25">
      <c r="B264" s="83"/>
      <c r="M264" s="247"/>
      <c r="P264" s="245"/>
      <c r="BA264" s="245"/>
    </row>
    <row r="265" spans="2:53" s="1" customFormat="1" x14ac:dyDescent="0.25">
      <c r="B265" s="83"/>
      <c r="M265" s="247"/>
      <c r="P265" s="245"/>
      <c r="BA265" s="245"/>
    </row>
    <row r="266" spans="2:53" s="1" customFormat="1" x14ac:dyDescent="0.25">
      <c r="B266" s="83"/>
      <c r="M266" s="247"/>
      <c r="P266" s="245"/>
      <c r="BA266" s="245"/>
    </row>
    <row r="267" spans="2:53" s="1" customFormat="1" x14ac:dyDescent="0.25">
      <c r="B267" s="83"/>
      <c r="M267" s="247"/>
      <c r="P267" s="245"/>
      <c r="BA267" s="245"/>
    </row>
    <row r="268" spans="2:53" s="1" customFormat="1" x14ac:dyDescent="0.25">
      <c r="B268" s="83"/>
      <c r="M268" s="247"/>
      <c r="P268" s="245"/>
      <c r="BA268" s="245"/>
    </row>
    <row r="269" spans="2:53" s="1" customFormat="1" x14ac:dyDescent="0.25">
      <c r="B269" s="83"/>
      <c r="M269" s="247"/>
      <c r="P269" s="245"/>
      <c r="BA269" s="245"/>
    </row>
    <row r="270" spans="2:53" s="1" customFormat="1" x14ac:dyDescent="0.25">
      <c r="B270" s="83"/>
      <c r="M270" s="247"/>
      <c r="P270" s="245"/>
      <c r="BA270" s="245"/>
    </row>
    <row r="271" spans="2:53" s="1" customFormat="1" x14ac:dyDescent="0.25">
      <c r="B271" s="83"/>
      <c r="M271" s="247"/>
      <c r="P271" s="245"/>
      <c r="BA271" s="245"/>
    </row>
    <row r="272" spans="2:53" s="1" customFormat="1" x14ac:dyDescent="0.25">
      <c r="B272" s="83"/>
      <c r="M272" s="247"/>
      <c r="P272" s="245"/>
      <c r="BA272" s="245"/>
    </row>
    <row r="273" spans="2:53" s="1" customFormat="1" x14ac:dyDescent="0.25">
      <c r="B273" s="83"/>
      <c r="M273" s="247"/>
      <c r="P273" s="245"/>
      <c r="BA273" s="245"/>
    </row>
    <row r="274" spans="2:53" s="1" customFormat="1" x14ac:dyDescent="0.25">
      <c r="B274" s="83"/>
      <c r="M274" s="247"/>
      <c r="P274" s="245"/>
      <c r="BA274" s="245"/>
    </row>
    <row r="275" spans="2:53" s="1" customFormat="1" x14ac:dyDescent="0.25">
      <c r="B275" s="83"/>
      <c r="M275" s="247"/>
      <c r="P275" s="245"/>
      <c r="BA275" s="245"/>
    </row>
    <row r="276" spans="2:53" s="1" customFormat="1" x14ac:dyDescent="0.25">
      <c r="B276" s="83"/>
      <c r="M276" s="247"/>
      <c r="P276" s="245"/>
      <c r="BA276" s="245"/>
    </row>
    <row r="277" spans="2:53" s="1" customFormat="1" x14ac:dyDescent="0.25">
      <c r="B277" s="83"/>
      <c r="M277" s="247"/>
      <c r="P277" s="245"/>
      <c r="BA277" s="245"/>
    </row>
    <row r="278" spans="2:53" s="1" customFormat="1" x14ac:dyDescent="0.25">
      <c r="B278" s="83"/>
      <c r="M278" s="247"/>
      <c r="P278" s="245"/>
      <c r="BA278" s="245"/>
    </row>
    <row r="279" spans="2:53" s="1" customFormat="1" x14ac:dyDescent="0.25">
      <c r="B279" s="83"/>
      <c r="M279" s="247"/>
      <c r="P279" s="245"/>
      <c r="BA279" s="245"/>
    </row>
    <row r="280" spans="2:53" s="1" customFormat="1" x14ac:dyDescent="0.25">
      <c r="B280" s="83"/>
      <c r="M280" s="247"/>
      <c r="P280" s="245"/>
      <c r="BA280" s="245"/>
    </row>
    <row r="281" spans="2:53" s="1" customFormat="1" x14ac:dyDescent="0.25">
      <c r="B281" s="83"/>
      <c r="M281" s="247"/>
      <c r="P281" s="245"/>
      <c r="BA281" s="245"/>
    </row>
    <row r="282" spans="2:53" s="1" customFormat="1" x14ac:dyDescent="0.25">
      <c r="B282" s="83"/>
      <c r="M282" s="247"/>
      <c r="P282" s="245"/>
      <c r="BA282" s="245"/>
    </row>
    <row r="283" spans="2:53" s="1" customFormat="1" x14ac:dyDescent="0.25">
      <c r="B283" s="83"/>
      <c r="M283" s="247"/>
      <c r="P283" s="245"/>
      <c r="BA283" s="245"/>
    </row>
    <row r="284" spans="2:53" s="1" customFormat="1" x14ac:dyDescent="0.25">
      <c r="B284" s="83"/>
      <c r="M284" s="247"/>
      <c r="P284" s="245"/>
      <c r="BA284" s="245"/>
    </row>
    <row r="285" spans="2:53" s="1" customFormat="1" x14ac:dyDescent="0.25">
      <c r="B285" s="83"/>
      <c r="M285" s="247"/>
      <c r="P285" s="245"/>
      <c r="BA285" s="245"/>
    </row>
    <row r="286" spans="2:53" s="1" customFormat="1" x14ac:dyDescent="0.25">
      <c r="B286" s="83"/>
      <c r="M286" s="247"/>
      <c r="P286" s="245"/>
      <c r="BA286" s="245"/>
    </row>
    <row r="287" spans="2:53" s="1" customFormat="1" x14ac:dyDescent="0.25">
      <c r="B287" s="83"/>
      <c r="M287" s="247"/>
      <c r="P287" s="245"/>
      <c r="BA287" s="245"/>
    </row>
    <row r="288" spans="2:53" s="1" customFormat="1" x14ac:dyDescent="0.25">
      <c r="B288" s="83"/>
      <c r="M288" s="247"/>
      <c r="P288" s="245"/>
      <c r="BA288" s="245"/>
    </row>
    <row r="289" spans="2:53" s="1" customFormat="1" x14ac:dyDescent="0.25">
      <c r="B289" s="83"/>
      <c r="M289" s="247"/>
      <c r="P289" s="245"/>
      <c r="BA289" s="245"/>
    </row>
    <row r="290" spans="2:53" s="1" customFormat="1" x14ac:dyDescent="0.25">
      <c r="B290" s="83"/>
      <c r="M290" s="247"/>
      <c r="P290" s="245"/>
      <c r="BA290" s="245"/>
    </row>
    <row r="291" spans="2:53" s="1" customFormat="1" x14ac:dyDescent="0.25">
      <c r="B291" s="83"/>
      <c r="M291" s="247"/>
      <c r="P291" s="245"/>
      <c r="BA291" s="245"/>
    </row>
    <row r="292" spans="2:53" s="1" customFormat="1" x14ac:dyDescent="0.25">
      <c r="B292" s="83"/>
      <c r="M292" s="247"/>
      <c r="P292" s="245"/>
      <c r="BA292" s="245"/>
    </row>
    <row r="293" spans="2:53" s="1" customFormat="1" x14ac:dyDescent="0.25">
      <c r="B293" s="83"/>
      <c r="M293" s="247"/>
      <c r="P293" s="245"/>
      <c r="BA293" s="245"/>
    </row>
    <row r="294" spans="2:53" s="1" customFormat="1" x14ac:dyDescent="0.25">
      <c r="B294" s="83"/>
      <c r="M294" s="247"/>
      <c r="P294" s="245"/>
      <c r="BA294" s="245"/>
    </row>
    <row r="295" spans="2:53" s="1" customFormat="1" x14ac:dyDescent="0.25">
      <c r="B295" s="83"/>
      <c r="M295" s="247"/>
      <c r="P295" s="245"/>
      <c r="BA295" s="245"/>
    </row>
    <row r="296" spans="2:53" s="1" customFormat="1" x14ac:dyDescent="0.25">
      <c r="B296" s="83"/>
      <c r="M296" s="247"/>
      <c r="P296" s="245"/>
      <c r="BA296" s="245"/>
    </row>
    <row r="297" spans="2:53" s="1" customFormat="1" x14ac:dyDescent="0.25">
      <c r="B297" s="83"/>
      <c r="M297" s="247"/>
      <c r="P297" s="245"/>
      <c r="BA297" s="245"/>
    </row>
    <row r="298" spans="2:53" s="1" customFormat="1" x14ac:dyDescent="0.25">
      <c r="B298" s="83"/>
      <c r="M298" s="247"/>
      <c r="P298" s="245"/>
      <c r="BA298" s="245"/>
    </row>
    <row r="299" spans="2:53" s="1" customFormat="1" x14ac:dyDescent="0.25">
      <c r="B299" s="83"/>
      <c r="M299" s="247"/>
      <c r="P299" s="245"/>
      <c r="BA299" s="245"/>
    </row>
    <row r="300" spans="2:53" s="1" customFormat="1" x14ac:dyDescent="0.25">
      <c r="B300" s="83"/>
      <c r="M300" s="247"/>
      <c r="P300" s="245"/>
      <c r="BA300" s="245"/>
    </row>
    <row r="301" spans="2:53" s="1" customFormat="1" x14ac:dyDescent="0.25">
      <c r="B301" s="83"/>
      <c r="M301" s="247"/>
      <c r="P301" s="245"/>
      <c r="BA301" s="245"/>
    </row>
    <row r="302" spans="2:53" s="1" customFormat="1" x14ac:dyDescent="0.25">
      <c r="B302" s="83"/>
      <c r="M302" s="247"/>
      <c r="P302" s="245"/>
      <c r="BA302" s="245"/>
    </row>
    <row r="303" spans="2:53" s="1" customFormat="1" x14ac:dyDescent="0.25">
      <c r="B303" s="83"/>
      <c r="M303" s="247"/>
      <c r="P303" s="245"/>
      <c r="BA303" s="245"/>
    </row>
    <row r="304" spans="2:53" s="1" customFormat="1" x14ac:dyDescent="0.25">
      <c r="B304" s="83"/>
      <c r="M304" s="247"/>
      <c r="P304" s="245"/>
      <c r="BA304" s="245"/>
    </row>
    <row r="305" spans="2:53" s="1" customFormat="1" x14ac:dyDescent="0.25">
      <c r="B305" s="83"/>
      <c r="M305" s="247"/>
      <c r="P305" s="245"/>
      <c r="BA305" s="245"/>
    </row>
    <row r="306" spans="2:53" s="1" customFormat="1" x14ac:dyDescent="0.25">
      <c r="B306" s="83"/>
      <c r="M306" s="247"/>
      <c r="P306" s="245"/>
      <c r="BA306" s="245"/>
    </row>
    <row r="307" spans="2:53" s="1" customFormat="1" x14ac:dyDescent="0.25">
      <c r="B307" s="83"/>
      <c r="M307" s="247"/>
      <c r="P307" s="245"/>
      <c r="BA307" s="245"/>
    </row>
    <row r="308" spans="2:53" s="1" customFormat="1" x14ac:dyDescent="0.25">
      <c r="B308" s="83"/>
      <c r="M308" s="247"/>
      <c r="P308" s="245"/>
      <c r="BA308" s="245"/>
    </row>
    <row r="309" spans="2:53" s="1" customFormat="1" x14ac:dyDescent="0.25">
      <c r="B309" s="83"/>
      <c r="M309" s="247"/>
      <c r="P309" s="245"/>
      <c r="BA309" s="245"/>
    </row>
    <row r="310" spans="2:53" s="1" customFormat="1" x14ac:dyDescent="0.25">
      <c r="B310" s="83"/>
      <c r="M310" s="247"/>
      <c r="P310" s="245"/>
      <c r="BA310" s="245"/>
    </row>
    <row r="311" spans="2:53" s="1" customFormat="1" x14ac:dyDescent="0.25">
      <c r="B311" s="83"/>
      <c r="M311" s="247"/>
      <c r="P311" s="245"/>
      <c r="BA311" s="245"/>
    </row>
    <row r="312" spans="2:53" s="1" customFormat="1" x14ac:dyDescent="0.25">
      <c r="B312" s="83"/>
      <c r="M312" s="247"/>
      <c r="P312" s="245"/>
      <c r="BA312" s="245"/>
    </row>
    <row r="313" spans="2:53" s="1" customFormat="1" x14ac:dyDescent="0.25">
      <c r="B313" s="83"/>
      <c r="M313" s="247"/>
      <c r="P313" s="245"/>
      <c r="BA313" s="245"/>
    </row>
    <row r="314" spans="2:53" s="1" customFormat="1" x14ac:dyDescent="0.25">
      <c r="B314" s="83"/>
      <c r="M314" s="247"/>
      <c r="P314" s="245"/>
      <c r="BA314" s="245"/>
    </row>
    <row r="315" spans="2:53" s="1" customFormat="1" x14ac:dyDescent="0.25">
      <c r="B315" s="83"/>
      <c r="M315" s="247"/>
      <c r="P315" s="245"/>
      <c r="BA315" s="245"/>
    </row>
    <row r="316" spans="2:53" s="1" customFormat="1" x14ac:dyDescent="0.25">
      <c r="B316" s="83"/>
      <c r="M316" s="247"/>
      <c r="P316" s="245"/>
      <c r="BA316" s="245"/>
    </row>
    <row r="317" spans="2:53" s="1" customFormat="1" x14ac:dyDescent="0.25">
      <c r="B317" s="83"/>
      <c r="M317" s="247"/>
      <c r="P317" s="245"/>
      <c r="BA317" s="245"/>
    </row>
    <row r="318" spans="2:53" s="1" customFormat="1" x14ac:dyDescent="0.25">
      <c r="B318" s="83"/>
      <c r="M318" s="247"/>
      <c r="P318" s="245"/>
      <c r="BA318" s="245"/>
    </row>
    <row r="319" spans="2:53" s="1" customFormat="1" x14ac:dyDescent="0.25">
      <c r="B319" s="83"/>
      <c r="M319" s="247"/>
      <c r="P319" s="245"/>
      <c r="BA319" s="245"/>
    </row>
    <row r="320" spans="2:53" s="1" customFormat="1" x14ac:dyDescent="0.25">
      <c r="B320" s="83"/>
      <c r="M320" s="247"/>
      <c r="P320" s="245"/>
      <c r="BA320" s="245"/>
    </row>
    <row r="321" spans="2:53" s="1" customFormat="1" x14ac:dyDescent="0.25">
      <c r="B321" s="83"/>
      <c r="M321" s="247"/>
      <c r="P321" s="245"/>
      <c r="BA321" s="245"/>
    </row>
    <row r="322" spans="2:53" s="1" customFormat="1" x14ac:dyDescent="0.25">
      <c r="B322" s="83"/>
      <c r="M322" s="247"/>
      <c r="P322" s="245"/>
      <c r="BA322" s="245"/>
    </row>
    <row r="323" spans="2:53" s="1" customFormat="1" x14ac:dyDescent="0.25">
      <c r="B323" s="83"/>
      <c r="M323" s="247"/>
      <c r="P323" s="245"/>
      <c r="BA323" s="245"/>
    </row>
    <row r="324" spans="2:53" s="1" customFormat="1" x14ac:dyDescent="0.25">
      <c r="B324" s="83"/>
      <c r="M324" s="247"/>
      <c r="P324" s="245"/>
      <c r="BA324" s="245"/>
    </row>
    <row r="325" spans="2:53" s="1" customFormat="1" x14ac:dyDescent="0.25">
      <c r="B325" s="83"/>
      <c r="M325" s="247"/>
      <c r="P325" s="245"/>
      <c r="BA325" s="245"/>
    </row>
    <row r="326" spans="2:53" s="1" customFormat="1" x14ac:dyDescent="0.25">
      <c r="B326" s="83"/>
      <c r="M326" s="247"/>
      <c r="P326" s="245"/>
      <c r="BA326" s="245"/>
    </row>
    <row r="327" spans="2:53" s="1" customFormat="1" x14ac:dyDescent="0.25">
      <c r="B327" s="83"/>
      <c r="M327" s="247"/>
      <c r="P327" s="245"/>
      <c r="BA327" s="245"/>
    </row>
    <row r="328" spans="2:53" s="1" customFormat="1" x14ac:dyDescent="0.25">
      <c r="B328" s="83"/>
      <c r="M328" s="247"/>
      <c r="P328" s="245"/>
      <c r="BA328" s="245"/>
    </row>
    <row r="329" spans="2:53" s="1" customFormat="1" x14ac:dyDescent="0.25">
      <c r="B329" s="83"/>
      <c r="M329" s="247"/>
      <c r="P329" s="245"/>
      <c r="BA329" s="245"/>
    </row>
    <row r="330" spans="2:53" s="1" customFormat="1" x14ac:dyDescent="0.25">
      <c r="B330" s="83"/>
      <c r="M330" s="247"/>
      <c r="P330" s="245"/>
      <c r="BA330" s="245"/>
    </row>
    <row r="331" spans="2:53" s="1" customFormat="1" x14ac:dyDescent="0.25">
      <c r="B331" s="83"/>
      <c r="M331" s="247"/>
      <c r="P331" s="245"/>
      <c r="BA331" s="245"/>
    </row>
    <row r="332" spans="2:53" s="1" customFormat="1" x14ac:dyDescent="0.25">
      <c r="B332" s="83"/>
      <c r="M332" s="247"/>
      <c r="P332" s="245"/>
      <c r="BA332" s="245"/>
    </row>
    <row r="333" spans="2:53" s="1" customFormat="1" x14ac:dyDescent="0.25">
      <c r="B333" s="83"/>
      <c r="M333" s="247"/>
      <c r="P333" s="245"/>
      <c r="BA333" s="245"/>
    </row>
    <row r="334" spans="2:53" s="1" customFormat="1" x14ac:dyDescent="0.25">
      <c r="B334" s="83"/>
      <c r="M334" s="247"/>
      <c r="P334" s="245"/>
      <c r="BA334" s="245"/>
    </row>
    <row r="335" spans="2:53" s="1" customFormat="1" x14ac:dyDescent="0.25">
      <c r="B335" s="83"/>
      <c r="M335" s="247"/>
      <c r="P335" s="245"/>
      <c r="BA335" s="245"/>
    </row>
    <row r="336" spans="2:53" s="1" customFormat="1" x14ac:dyDescent="0.25">
      <c r="B336" s="83"/>
      <c r="M336" s="247"/>
      <c r="P336" s="245"/>
      <c r="BA336" s="245"/>
    </row>
    <row r="337" spans="2:53" s="1" customFormat="1" x14ac:dyDescent="0.25">
      <c r="B337" s="83"/>
      <c r="M337" s="247"/>
      <c r="P337" s="245"/>
      <c r="BA337" s="245"/>
    </row>
    <row r="338" spans="2:53" s="1" customFormat="1" x14ac:dyDescent="0.25">
      <c r="B338" s="83"/>
      <c r="M338" s="247"/>
      <c r="P338" s="245"/>
      <c r="BA338" s="245"/>
    </row>
  </sheetData>
  <mergeCells count="40">
    <mergeCell ref="B1:AX1"/>
    <mergeCell ref="B3:B11"/>
    <mergeCell ref="D3:D11"/>
    <mergeCell ref="E3:E11"/>
    <mergeCell ref="AT3:AX3"/>
    <mergeCell ref="C3:C11"/>
    <mergeCell ref="AK3:AO3"/>
    <mergeCell ref="Z10:AK10"/>
    <mergeCell ref="P3:S3"/>
    <mergeCell ref="T3:W3"/>
    <mergeCell ref="X3:AB3"/>
    <mergeCell ref="B2:AX2"/>
    <mergeCell ref="I34:M34"/>
    <mergeCell ref="R34:T34"/>
    <mergeCell ref="Y34:AB34"/>
    <mergeCell ref="AG34:AK34"/>
    <mergeCell ref="AP34:AT34"/>
    <mergeCell ref="A32:A33"/>
    <mergeCell ref="F33:AX33"/>
    <mergeCell ref="F10:F11"/>
    <mergeCell ref="F12:F32"/>
    <mergeCell ref="G10:V10"/>
    <mergeCell ref="A3:A11"/>
    <mergeCell ref="AG3:AJ3"/>
    <mergeCell ref="AP3:AS3"/>
    <mergeCell ref="G3:K3"/>
    <mergeCell ref="L3:O3"/>
    <mergeCell ref="AL10:AO10"/>
    <mergeCell ref="AV10:AX10"/>
    <mergeCell ref="AC3:AF3"/>
    <mergeCell ref="AP10:AT10"/>
    <mergeCell ref="W12:W31"/>
    <mergeCell ref="AV12:AX31"/>
    <mergeCell ref="W32:Y32"/>
    <mergeCell ref="AL32:AO32"/>
    <mergeCell ref="AV32:AX32"/>
    <mergeCell ref="X10:Y10"/>
    <mergeCell ref="AL12:AO31"/>
    <mergeCell ref="X12:Y31"/>
    <mergeCell ref="AU12:AU31"/>
  </mergeCells>
  <pageMargins left="0" right="0" top="0" bottom="0" header="0" footer="0"/>
  <pageSetup paperSize="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C915"/>
  <sheetViews>
    <sheetView tabSelected="1" zoomScaleNormal="100" workbookViewId="0">
      <selection activeCell="H18" sqref="H18"/>
    </sheetView>
  </sheetViews>
  <sheetFormatPr defaultRowHeight="15" x14ac:dyDescent="0.25"/>
  <cols>
    <col min="1" max="1" width="3.5703125" style="2" customWidth="1"/>
    <col min="2" max="2" width="41.28515625" style="94" customWidth="1"/>
    <col min="3" max="4" width="4.42578125" style="2" customWidth="1"/>
    <col min="5" max="5" width="4.5703125" style="2" customWidth="1"/>
    <col min="6" max="6" width="3.140625" style="2" customWidth="1"/>
    <col min="7" max="7" width="2.7109375" style="2" customWidth="1"/>
    <col min="8" max="8" width="3.140625" style="2" customWidth="1"/>
    <col min="9" max="9" width="3.5703125" style="2" customWidth="1"/>
    <col min="10" max="11" width="3.42578125" style="2" customWidth="1"/>
    <col min="12" max="12" width="3.140625" style="55" customWidth="1"/>
    <col min="13" max="13" width="3.42578125" style="2" customWidth="1"/>
    <col min="14" max="14" width="3.28515625" style="2" customWidth="1"/>
    <col min="15" max="15" width="3.140625" style="2" customWidth="1"/>
    <col min="16" max="16" width="3.28515625" style="55" customWidth="1"/>
    <col min="17" max="18" width="3.140625" style="2" customWidth="1"/>
    <col min="19" max="19" width="3.28515625" style="2" customWidth="1"/>
    <col min="20" max="21" width="3.42578125" style="2" customWidth="1"/>
    <col min="22" max="23" width="3.28515625" style="2" customWidth="1"/>
    <col min="24" max="24" width="3.42578125" style="2" customWidth="1"/>
    <col min="25" max="25" width="3.140625" style="2" customWidth="1"/>
    <col min="26" max="26" width="3.28515625" style="2" customWidth="1"/>
    <col min="27" max="28" width="3.42578125" style="2" customWidth="1"/>
    <col min="29" max="29" width="3.28515625" style="2" customWidth="1"/>
    <col min="30" max="30" width="3.42578125" style="2" customWidth="1"/>
    <col min="31" max="32" width="3.28515625" style="2" customWidth="1"/>
    <col min="33" max="33" width="3.42578125" style="2" customWidth="1"/>
    <col min="34" max="34" width="3.140625" style="2" customWidth="1"/>
    <col min="35" max="36" width="3.42578125" style="2" customWidth="1"/>
    <col min="37" max="37" width="3.28515625" style="2" customWidth="1"/>
    <col min="38" max="38" width="3.42578125" style="2" customWidth="1"/>
    <col min="39" max="39" width="3.28515625" style="2" customWidth="1"/>
    <col min="40" max="40" width="3.42578125" style="2" customWidth="1"/>
    <col min="41" max="41" width="3.28515625" style="2" customWidth="1"/>
    <col min="42" max="42" width="3" style="2" customWidth="1"/>
    <col min="43" max="43" width="3.28515625" style="2" customWidth="1"/>
    <col min="44" max="44" width="3.42578125" style="2" customWidth="1"/>
    <col min="45" max="46" width="3.5703125" style="2" customWidth="1"/>
    <col min="47" max="49" width="3.42578125" style="2" customWidth="1"/>
    <col min="50" max="50" width="6.28515625" style="108" customWidth="1"/>
    <col min="51" max="51" width="9.85546875" style="2" customWidth="1"/>
    <col min="52" max="16384" width="9.140625" style="2"/>
  </cols>
  <sheetData>
    <row r="1" spans="1:55" ht="28.5" customHeight="1" x14ac:dyDescent="0.4">
      <c r="A1" s="923" t="s">
        <v>102</v>
      </c>
      <c r="B1" s="923"/>
      <c r="C1" s="923"/>
      <c r="D1" s="923"/>
      <c r="E1" s="923"/>
      <c r="F1" s="923"/>
      <c r="G1" s="923"/>
      <c r="H1" s="923"/>
      <c r="I1" s="923"/>
      <c r="J1" s="923"/>
      <c r="K1" s="923"/>
      <c r="L1" s="923"/>
      <c r="M1" s="923"/>
      <c r="N1" s="923"/>
      <c r="O1" s="923"/>
      <c r="P1" s="923"/>
      <c r="Q1" s="923"/>
      <c r="R1" s="923"/>
      <c r="S1" s="923"/>
      <c r="T1" s="923"/>
      <c r="U1" s="923"/>
      <c r="V1" s="923"/>
      <c r="W1" s="923"/>
      <c r="X1" s="923"/>
      <c r="Y1" s="923"/>
      <c r="Z1" s="923"/>
      <c r="AA1" s="923"/>
      <c r="AB1" s="923"/>
      <c r="AC1" s="923"/>
      <c r="AD1" s="923"/>
      <c r="AE1" s="923"/>
      <c r="AF1" s="923"/>
      <c r="AG1" s="923"/>
      <c r="AH1" s="923"/>
      <c r="AI1" s="923"/>
      <c r="AJ1" s="923"/>
      <c r="AK1" s="923"/>
      <c r="AL1" s="923"/>
      <c r="AM1" s="923"/>
      <c r="AN1" s="923"/>
      <c r="AO1" s="923"/>
      <c r="AP1" s="923"/>
      <c r="AQ1" s="923"/>
      <c r="AR1" s="923"/>
      <c r="AS1" s="923"/>
      <c r="AT1" s="923"/>
      <c r="AU1" s="923"/>
      <c r="AV1" s="923"/>
      <c r="AW1" s="923"/>
      <c r="AX1" s="256"/>
      <c r="AY1" s="1"/>
      <c r="AZ1" s="1"/>
      <c r="BA1" s="1"/>
      <c r="BB1" s="1"/>
      <c r="BC1" s="1"/>
    </row>
    <row r="2" spans="1:55" ht="30" customHeight="1" thickBot="1" x14ac:dyDescent="0.5">
      <c r="A2" s="1"/>
      <c r="B2" s="930" t="s">
        <v>98</v>
      </c>
      <c r="C2" s="930"/>
      <c r="D2" s="930"/>
      <c r="E2" s="930"/>
      <c r="F2" s="930"/>
      <c r="G2" s="930"/>
      <c r="H2" s="930"/>
      <c r="I2" s="930"/>
      <c r="J2" s="930"/>
      <c r="K2" s="930"/>
      <c r="L2" s="930"/>
      <c r="M2" s="930"/>
      <c r="N2" s="930"/>
      <c r="O2" s="930"/>
      <c r="P2" s="930"/>
      <c r="Q2" s="930"/>
      <c r="R2" s="930"/>
      <c r="S2" s="930"/>
      <c r="T2" s="930"/>
      <c r="U2" s="930"/>
      <c r="V2" s="930"/>
      <c r="W2" s="930"/>
      <c r="X2" s="930"/>
      <c r="Y2" s="930"/>
      <c r="Z2" s="930"/>
      <c r="AA2" s="930"/>
      <c r="AB2" s="930"/>
      <c r="AC2" s="930"/>
      <c r="AD2" s="930"/>
      <c r="AE2" s="930"/>
      <c r="AF2" s="930"/>
      <c r="AG2" s="930"/>
      <c r="AH2" s="930"/>
      <c r="AI2" s="930"/>
      <c r="AJ2" s="930"/>
      <c r="AK2" s="930"/>
      <c r="AL2" s="930"/>
      <c r="AM2" s="930"/>
      <c r="AN2" s="930"/>
      <c r="AO2" s="930"/>
      <c r="AP2" s="930"/>
      <c r="AQ2" s="930"/>
      <c r="AR2" s="930"/>
      <c r="AS2" s="930"/>
      <c r="AT2" s="930"/>
      <c r="AU2" s="930"/>
      <c r="AV2" s="930"/>
      <c r="AW2" s="930"/>
      <c r="AX2" s="256"/>
      <c r="AY2" s="1"/>
      <c r="AZ2" s="1"/>
      <c r="BA2" s="1"/>
      <c r="BB2" s="1"/>
      <c r="BC2" s="1"/>
    </row>
    <row r="3" spans="1:55" ht="13.5" customHeight="1" thickBot="1" x14ac:dyDescent="0.3">
      <c r="A3" s="738"/>
      <c r="B3" s="812"/>
      <c r="C3" s="753" t="s">
        <v>99</v>
      </c>
      <c r="D3" s="861" t="s">
        <v>187</v>
      </c>
      <c r="E3" s="861" t="s">
        <v>188</v>
      </c>
      <c r="F3" s="313" t="s">
        <v>95</v>
      </c>
      <c r="G3" s="744" t="s">
        <v>0</v>
      </c>
      <c r="H3" s="745"/>
      <c r="I3" s="745"/>
      <c r="J3" s="745"/>
      <c r="K3" s="746"/>
      <c r="L3" s="744" t="s">
        <v>7</v>
      </c>
      <c r="M3" s="745"/>
      <c r="N3" s="745"/>
      <c r="O3" s="746"/>
      <c r="P3" s="771" t="s">
        <v>8</v>
      </c>
      <c r="Q3" s="745"/>
      <c r="R3" s="745"/>
      <c r="S3" s="746"/>
      <c r="T3" s="730" t="s">
        <v>9</v>
      </c>
      <c r="U3" s="730"/>
      <c r="V3" s="730"/>
      <c r="W3" s="731"/>
      <c r="X3" s="729" t="s">
        <v>10</v>
      </c>
      <c r="Y3" s="730"/>
      <c r="Z3" s="730"/>
      <c r="AA3" s="730"/>
      <c r="AB3" s="731"/>
      <c r="AC3" s="730" t="s">
        <v>11</v>
      </c>
      <c r="AD3" s="730"/>
      <c r="AE3" s="730"/>
      <c r="AF3" s="731"/>
      <c r="AG3" s="927" t="s">
        <v>12</v>
      </c>
      <c r="AH3" s="928"/>
      <c r="AI3" s="928"/>
      <c r="AJ3" s="928"/>
      <c r="AK3" s="927" t="s">
        <v>13</v>
      </c>
      <c r="AL3" s="928"/>
      <c r="AM3" s="928"/>
      <c r="AN3" s="928"/>
      <c r="AO3" s="929"/>
      <c r="AP3" s="811" t="s">
        <v>14</v>
      </c>
      <c r="AQ3" s="730"/>
      <c r="AR3" s="730"/>
      <c r="AS3" s="731"/>
      <c r="AT3" s="729" t="s">
        <v>15</v>
      </c>
      <c r="AU3" s="730"/>
      <c r="AV3" s="730"/>
      <c r="AW3" s="731"/>
      <c r="AX3" s="956"/>
      <c r="AY3" s="956"/>
      <c r="AZ3" s="1"/>
      <c r="BA3" s="1"/>
      <c r="BB3" s="1"/>
      <c r="BC3" s="1"/>
    </row>
    <row r="4" spans="1:55" ht="16.5" customHeight="1" x14ac:dyDescent="0.25">
      <c r="A4" s="743"/>
      <c r="B4" s="813"/>
      <c r="C4" s="754"/>
      <c r="D4" s="862"/>
      <c r="E4" s="862"/>
      <c r="F4" s="318" t="s">
        <v>1</v>
      </c>
      <c r="G4" s="109">
        <v>2</v>
      </c>
      <c r="H4" s="111">
        <v>9</v>
      </c>
      <c r="I4" s="111">
        <v>16</v>
      </c>
      <c r="J4" s="178" t="s">
        <v>46</v>
      </c>
      <c r="K4" s="172">
        <v>30</v>
      </c>
      <c r="L4" s="109">
        <v>7</v>
      </c>
      <c r="M4" s="175" t="s">
        <v>52</v>
      </c>
      <c r="N4" s="111">
        <v>21</v>
      </c>
      <c r="O4" s="180" t="s">
        <v>51</v>
      </c>
      <c r="P4" s="486">
        <v>4</v>
      </c>
      <c r="Q4" s="112">
        <v>11</v>
      </c>
      <c r="R4" s="112">
        <v>18</v>
      </c>
      <c r="S4" s="489">
        <v>25</v>
      </c>
      <c r="T4" s="109">
        <v>2</v>
      </c>
      <c r="U4" s="111">
        <v>9</v>
      </c>
      <c r="V4" s="111">
        <v>16</v>
      </c>
      <c r="W4" s="482">
        <v>23</v>
      </c>
      <c r="X4" s="414">
        <v>30</v>
      </c>
      <c r="Y4" s="110">
        <v>6</v>
      </c>
      <c r="Z4" s="182">
        <v>13</v>
      </c>
      <c r="AA4" s="182">
        <v>20</v>
      </c>
      <c r="AB4" s="183">
        <v>27</v>
      </c>
      <c r="AC4" s="184">
        <v>3</v>
      </c>
      <c r="AD4" s="182">
        <v>10</v>
      </c>
      <c r="AE4" s="112">
        <v>17</v>
      </c>
      <c r="AF4" s="487">
        <v>24</v>
      </c>
      <c r="AG4" s="156">
        <v>2</v>
      </c>
      <c r="AH4" s="488">
        <v>9</v>
      </c>
      <c r="AI4" s="112">
        <v>16</v>
      </c>
      <c r="AJ4" s="169">
        <v>23</v>
      </c>
      <c r="AK4" s="156">
        <v>30</v>
      </c>
      <c r="AL4" s="182">
        <v>6</v>
      </c>
      <c r="AM4" s="383">
        <v>13</v>
      </c>
      <c r="AN4" s="383">
        <v>20</v>
      </c>
      <c r="AO4" s="505">
        <v>27</v>
      </c>
      <c r="AP4" s="506">
        <v>4</v>
      </c>
      <c r="AQ4" s="513">
        <v>11</v>
      </c>
      <c r="AR4" s="516">
        <v>18</v>
      </c>
      <c r="AS4" s="517">
        <v>25</v>
      </c>
      <c r="AT4" s="518">
        <v>1</v>
      </c>
      <c r="AU4" s="516">
        <v>8</v>
      </c>
      <c r="AV4" s="516">
        <v>15</v>
      </c>
      <c r="AW4" s="519">
        <v>22</v>
      </c>
      <c r="AX4" s="256"/>
      <c r="AY4" s="1"/>
      <c r="AZ4" s="1"/>
      <c r="BA4" s="1"/>
      <c r="BB4" s="1"/>
      <c r="BC4" s="5"/>
    </row>
    <row r="5" spans="1:55" x14ac:dyDescent="0.25">
      <c r="A5" s="743"/>
      <c r="B5" s="813"/>
      <c r="C5" s="754"/>
      <c r="D5" s="862"/>
      <c r="E5" s="862"/>
      <c r="F5" s="319" t="s">
        <v>2</v>
      </c>
      <c r="G5" s="114">
        <v>3</v>
      </c>
      <c r="H5" s="108">
        <v>10</v>
      </c>
      <c r="I5" s="108">
        <v>17</v>
      </c>
      <c r="J5" s="113" t="s">
        <v>47</v>
      </c>
      <c r="K5" s="173">
        <v>1</v>
      </c>
      <c r="L5" s="114">
        <v>8</v>
      </c>
      <c r="M5" s="115" t="s">
        <v>53</v>
      </c>
      <c r="N5" s="108">
        <v>22</v>
      </c>
      <c r="O5" s="181" t="s">
        <v>58</v>
      </c>
      <c r="P5" s="161">
        <v>5</v>
      </c>
      <c r="Q5" s="490">
        <v>12</v>
      </c>
      <c r="R5" s="490">
        <v>19</v>
      </c>
      <c r="S5" s="491">
        <v>26</v>
      </c>
      <c r="T5" s="114">
        <v>3</v>
      </c>
      <c r="U5" s="108">
        <v>10</v>
      </c>
      <c r="V5" s="108">
        <v>17</v>
      </c>
      <c r="W5" s="483">
        <v>24</v>
      </c>
      <c r="X5" s="485">
        <v>31</v>
      </c>
      <c r="Y5" s="117">
        <v>7</v>
      </c>
      <c r="Z5" s="155">
        <v>14</v>
      </c>
      <c r="AA5" s="155">
        <v>21</v>
      </c>
      <c r="AB5" s="185">
        <v>28</v>
      </c>
      <c r="AC5" s="186">
        <v>4</v>
      </c>
      <c r="AD5" s="155">
        <v>11</v>
      </c>
      <c r="AE5" s="155">
        <v>18</v>
      </c>
      <c r="AF5" s="185">
        <v>25</v>
      </c>
      <c r="AG5" s="186">
        <v>3</v>
      </c>
      <c r="AH5" s="155">
        <v>10</v>
      </c>
      <c r="AI5" s="155">
        <v>17</v>
      </c>
      <c r="AJ5" s="185">
        <v>24</v>
      </c>
      <c r="AK5" s="186">
        <v>31</v>
      </c>
      <c r="AL5" s="155">
        <v>7</v>
      </c>
      <c r="AM5" s="388">
        <v>14</v>
      </c>
      <c r="AN5" s="388">
        <v>21</v>
      </c>
      <c r="AO5" s="507">
        <v>28</v>
      </c>
      <c r="AP5" s="508">
        <v>5</v>
      </c>
      <c r="AQ5" s="514">
        <v>12</v>
      </c>
      <c r="AR5" s="520">
        <v>19</v>
      </c>
      <c r="AS5" s="521">
        <v>26</v>
      </c>
      <c r="AT5" s="522">
        <v>2</v>
      </c>
      <c r="AU5" s="520">
        <v>9</v>
      </c>
      <c r="AV5" s="520">
        <v>16</v>
      </c>
      <c r="AW5" s="523">
        <v>23</v>
      </c>
      <c r="AX5" s="256"/>
      <c r="AY5" s="1"/>
      <c r="AZ5" s="1"/>
      <c r="BA5" s="1"/>
      <c r="BB5" s="1"/>
    </row>
    <row r="6" spans="1:55" x14ac:dyDescent="0.25">
      <c r="A6" s="743"/>
      <c r="B6" s="813"/>
      <c r="C6" s="754"/>
      <c r="D6" s="862"/>
      <c r="E6" s="862"/>
      <c r="F6" s="319" t="s">
        <v>3</v>
      </c>
      <c r="G6" s="114">
        <v>4</v>
      </c>
      <c r="H6" s="108">
        <v>11</v>
      </c>
      <c r="I6" s="108">
        <v>18</v>
      </c>
      <c r="J6" s="113" t="s">
        <v>48</v>
      </c>
      <c r="K6" s="173">
        <v>2</v>
      </c>
      <c r="L6" s="114">
        <v>9</v>
      </c>
      <c r="M6" s="115" t="s">
        <v>54</v>
      </c>
      <c r="N6" s="108">
        <v>23</v>
      </c>
      <c r="O6" s="181" t="s">
        <v>59</v>
      </c>
      <c r="P6" s="161">
        <v>6</v>
      </c>
      <c r="Q6" s="492">
        <v>13</v>
      </c>
      <c r="R6" s="492">
        <v>20</v>
      </c>
      <c r="S6" s="493">
        <v>27</v>
      </c>
      <c r="T6" s="114">
        <v>4</v>
      </c>
      <c r="U6" s="108">
        <v>11</v>
      </c>
      <c r="V6" s="108">
        <v>18</v>
      </c>
      <c r="W6" s="483">
        <v>25</v>
      </c>
      <c r="X6" s="118">
        <v>1</v>
      </c>
      <c r="Y6" s="117">
        <v>8</v>
      </c>
      <c r="Z6" s="155">
        <v>15</v>
      </c>
      <c r="AA6" s="155">
        <v>22</v>
      </c>
      <c r="AB6" s="185">
        <v>29</v>
      </c>
      <c r="AC6" s="186">
        <v>5</v>
      </c>
      <c r="AD6" s="155">
        <v>12</v>
      </c>
      <c r="AE6" s="155">
        <v>19</v>
      </c>
      <c r="AF6" s="185">
        <v>26</v>
      </c>
      <c r="AG6" s="186">
        <v>4</v>
      </c>
      <c r="AH6" s="155">
        <v>11</v>
      </c>
      <c r="AI6" s="155">
        <v>18</v>
      </c>
      <c r="AJ6" s="185">
        <v>25</v>
      </c>
      <c r="AK6" s="186">
        <v>1</v>
      </c>
      <c r="AL6" s="155">
        <v>8</v>
      </c>
      <c r="AM6" s="388">
        <v>15</v>
      </c>
      <c r="AN6" s="388">
        <v>22</v>
      </c>
      <c r="AO6" s="509">
        <v>29</v>
      </c>
      <c r="AP6" s="508">
        <v>6</v>
      </c>
      <c r="AQ6" s="514">
        <v>13</v>
      </c>
      <c r="AR6" s="520">
        <v>20</v>
      </c>
      <c r="AS6" s="521">
        <v>27</v>
      </c>
      <c r="AT6" s="522">
        <v>3</v>
      </c>
      <c r="AU6" s="520">
        <v>10</v>
      </c>
      <c r="AV6" s="520">
        <v>17</v>
      </c>
      <c r="AW6" s="523">
        <v>24</v>
      </c>
      <c r="AX6" s="256"/>
      <c r="AY6" s="1"/>
      <c r="AZ6" s="1"/>
      <c r="BA6" s="1"/>
      <c r="BB6" s="1"/>
    </row>
    <row r="7" spans="1:55" x14ac:dyDescent="0.25">
      <c r="A7" s="743"/>
      <c r="B7" s="813"/>
      <c r="C7" s="754"/>
      <c r="D7" s="862"/>
      <c r="E7" s="862"/>
      <c r="F7" s="319" t="s">
        <v>4</v>
      </c>
      <c r="G7" s="114">
        <v>5</v>
      </c>
      <c r="H7" s="108">
        <v>12</v>
      </c>
      <c r="I7" s="108">
        <v>19</v>
      </c>
      <c r="J7" s="113" t="s">
        <v>49</v>
      </c>
      <c r="K7" s="173">
        <v>3</v>
      </c>
      <c r="L7" s="114">
        <v>10</v>
      </c>
      <c r="M7" s="115" t="s">
        <v>55</v>
      </c>
      <c r="N7" s="108">
        <v>24</v>
      </c>
      <c r="O7" s="181" t="s">
        <v>60</v>
      </c>
      <c r="P7" s="161">
        <v>7</v>
      </c>
      <c r="Q7" s="490">
        <v>14</v>
      </c>
      <c r="R7" s="490">
        <v>21</v>
      </c>
      <c r="S7" s="491">
        <v>28</v>
      </c>
      <c r="T7" s="114">
        <v>5</v>
      </c>
      <c r="U7" s="108">
        <v>12</v>
      </c>
      <c r="V7" s="108">
        <v>19</v>
      </c>
      <c r="W7" s="483">
        <v>26</v>
      </c>
      <c r="X7" s="118">
        <v>2</v>
      </c>
      <c r="Y7" s="384">
        <v>9</v>
      </c>
      <c r="Z7" s="155">
        <v>16</v>
      </c>
      <c r="AA7" s="155">
        <v>23</v>
      </c>
      <c r="AB7" s="185">
        <v>30</v>
      </c>
      <c r="AC7" s="186">
        <v>6</v>
      </c>
      <c r="AD7" s="155">
        <v>13</v>
      </c>
      <c r="AE7" s="155">
        <v>20</v>
      </c>
      <c r="AF7" s="185">
        <v>27</v>
      </c>
      <c r="AG7" s="186">
        <v>5</v>
      </c>
      <c r="AH7" s="155">
        <v>12</v>
      </c>
      <c r="AI7" s="155">
        <v>19</v>
      </c>
      <c r="AJ7" s="185">
        <v>26</v>
      </c>
      <c r="AK7" s="186">
        <v>2</v>
      </c>
      <c r="AL7" s="155">
        <v>9</v>
      </c>
      <c r="AM7" s="388">
        <v>16</v>
      </c>
      <c r="AN7" s="388">
        <v>23</v>
      </c>
      <c r="AO7" s="507">
        <v>30</v>
      </c>
      <c r="AP7" s="508">
        <v>7</v>
      </c>
      <c r="AQ7" s="514">
        <v>14</v>
      </c>
      <c r="AR7" s="520">
        <v>21</v>
      </c>
      <c r="AS7" s="521">
        <v>28</v>
      </c>
      <c r="AT7" s="522">
        <v>4</v>
      </c>
      <c r="AU7" s="520">
        <v>11</v>
      </c>
      <c r="AV7" s="520">
        <v>18</v>
      </c>
      <c r="AW7" s="523">
        <v>25</v>
      </c>
      <c r="AX7" s="256"/>
      <c r="AY7" s="1"/>
      <c r="AZ7" s="1"/>
      <c r="BA7" s="1"/>
      <c r="BB7" s="1"/>
    </row>
    <row r="8" spans="1:55" ht="13.5" customHeight="1" x14ac:dyDescent="0.25">
      <c r="A8" s="743"/>
      <c r="B8" s="813"/>
      <c r="C8" s="754"/>
      <c r="D8" s="862"/>
      <c r="E8" s="862"/>
      <c r="F8" s="319" t="s">
        <v>5</v>
      </c>
      <c r="G8" s="114">
        <v>6</v>
      </c>
      <c r="H8" s="108">
        <v>13</v>
      </c>
      <c r="I8" s="108">
        <v>20</v>
      </c>
      <c r="J8" s="113" t="s">
        <v>50</v>
      </c>
      <c r="K8" s="173">
        <v>4</v>
      </c>
      <c r="L8" s="114">
        <v>11</v>
      </c>
      <c r="M8" s="115" t="s">
        <v>56</v>
      </c>
      <c r="N8" s="108">
        <v>25</v>
      </c>
      <c r="O8" s="116">
        <v>1</v>
      </c>
      <c r="P8" s="161">
        <v>8</v>
      </c>
      <c r="Q8" s="492">
        <v>15</v>
      </c>
      <c r="R8" s="492">
        <v>22</v>
      </c>
      <c r="S8" s="493">
        <v>29</v>
      </c>
      <c r="T8" s="114">
        <v>6</v>
      </c>
      <c r="U8" s="108">
        <v>13</v>
      </c>
      <c r="V8" s="108">
        <v>20</v>
      </c>
      <c r="W8" s="483">
        <v>27</v>
      </c>
      <c r="X8" s="118">
        <v>3</v>
      </c>
      <c r="Y8" s="384">
        <v>10</v>
      </c>
      <c r="Z8" s="155">
        <v>17</v>
      </c>
      <c r="AA8" s="155">
        <v>24</v>
      </c>
      <c r="AB8" s="185">
        <v>31</v>
      </c>
      <c r="AC8" s="186">
        <v>7</v>
      </c>
      <c r="AD8" s="155">
        <v>14</v>
      </c>
      <c r="AE8" s="155">
        <v>21</v>
      </c>
      <c r="AF8" s="185">
        <v>28</v>
      </c>
      <c r="AG8" s="186">
        <v>6</v>
      </c>
      <c r="AH8" s="155">
        <v>13</v>
      </c>
      <c r="AI8" s="155">
        <v>20</v>
      </c>
      <c r="AJ8" s="185">
        <v>27</v>
      </c>
      <c r="AK8" s="186">
        <v>3</v>
      </c>
      <c r="AL8" s="155">
        <v>10</v>
      </c>
      <c r="AM8" s="388">
        <v>17</v>
      </c>
      <c r="AN8" s="388">
        <v>24</v>
      </c>
      <c r="AO8" s="510">
        <v>1</v>
      </c>
      <c r="AP8" s="508">
        <v>8</v>
      </c>
      <c r="AQ8" s="514">
        <v>15</v>
      </c>
      <c r="AR8" s="520">
        <v>22</v>
      </c>
      <c r="AS8" s="521">
        <v>29</v>
      </c>
      <c r="AT8" s="522">
        <v>5</v>
      </c>
      <c r="AU8" s="524">
        <v>12</v>
      </c>
      <c r="AV8" s="520">
        <v>19</v>
      </c>
      <c r="AW8" s="523">
        <v>26</v>
      </c>
      <c r="AX8" s="256"/>
      <c r="AY8" s="1"/>
      <c r="AZ8" s="1"/>
      <c r="BA8" s="1"/>
      <c r="BB8" s="1"/>
    </row>
    <row r="9" spans="1:55" ht="15.75" thickBot="1" x14ac:dyDescent="0.3">
      <c r="A9" s="743"/>
      <c r="B9" s="813"/>
      <c r="C9" s="754"/>
      <c r="D9" s="862"/>
      <c r="E9" s="862"/>
      <c r="F9" s="320" t="s">
        <v>6</v>
      </c>
      <c r="G9" s="171">
        <v>7</v>
      </c>
      <c r="H9" s="158">
        <v>14</v>
      </c>
      <c r="I9" s="158">
        <v>21</v>
      </c>
      <c r="J9" s="179" t="s">
        <v>51</v>
      </c>
      <c r="K9" s="174">
        <v>5</v>
      </c>
      <c r="L9" s="157">
        <v>12</v>
      </c>
      <c r="M9" s="176" t="s">
        <v>57</v>
      </c>
      <c r="N9" s="158">
        <v>26</v>
      </c>
      <c r="O9" s="177">
        <v>2</v>
      </c>
      <c r="P9" s="170">
        <v>9</v>
      </c>
      <c r="Q9" s="494">
        <v>16</v>
      </c>
      <c r="R9" s="494">
        <v>23</v>
      </c>
      <c r="S9" s="495">
        <v>30</v>
      </c>
      <c r="T9" s="157">
        <v>7</v>
      </c>
      <c r="U9" s="158">
        <v>14</v>
      </c>
      <c r="V9" s="158">
        <v>21</v>
      </c>
      <c r="W9" s="484">
        <v>28</v>
      </c>
      <c r="X9" s="154">
        <v>4</v>
      </c>
      <c r="Y9" s="481">
        <v>11</v>
      </c>
      <c r="Z9" s="187">
        <v>18</v>
      </c>
      <c r="AA9" s="187">
        <v>25</v>
      </c>
      <c r="AB9" s="188">
        <v>1</v>
      </c>
      <c r="AC9" s="171">
        <v>8</v>
      </c>
      <c r="AD9" s="187">
        <v>15</v>
      </c>
      <c r="AE9" s="189">
        <v>22</v>
      </c>
      <c r="AF9" s="188">
        <v>29</v>
      </c>
      <c r="AG9" s="171">
        <v>7</v>
      </c>
      <c r="AH9" s="187">
        <v>14</v>
      </c>
      <c r="AI9" s="187">
        <v>21</v>
      </c>
      <c r="AJ9" s="188">
        <v>28</v>
      </c>
      <c r="AK9" s="171">
        <v>4</v>
      </c>
      <c r="AL9" s="187">
        <v>11</v>
      </c>
      <c r="AM9" s="511">
        <v>18</v>
      </c>
      <c r="AN9" s="511">
        <v>25</v>
      </c>
      <c r="AO9" s="512">
        <v>2</v>
      </c>
      <c r="AP9" s="504">
        <v>9</v>
      </c>
      <c r="AQ9" s="515">
        <v>16</v>
      </c>
      <c r="AR9" s="525">
        <v>23</v>
      </c>
      <c r="AS9" s="526">
        <v>30</v>
      </c>
      <c r="AT9" s="527">
        <v>6</v>
      </c>
      <c r="AU9" s="525">
        <v>13</v>
      </c>
      <c r="AV9" s="525">
        <v>20</v>
      </c>
      <c r="AW9" s="528">
        <v>27</v>
      </c>
      <c r="AX9" s="256"/>
      <c r="AY9" s="1"/>
      <c r="AZ9" s="1"/>
      <c r="BA9" s="1"/>
      <c r="BB9" s="1"/>
    </row>
    <row r="10" spans="1:55" ht="13.5" customHeight="1" thickBot="1" x14ac:dyDescent="0.3">
      <c r="A10" s="743"/>
      <c r="B10" s="813"/>
      <c r="C10" s="754"/>
      <c r="D10" s="862"/>
      <c r="E10" s="862"/>
      <c r="F10" s="738"/>
      <c r="G10" s="703" t="s">
        <v>74</v>
      </c>
      <c r="H10" s="704"/>
      <c r="I10" s="704"/>
      <c r="J10" s="704"/>
      <c r="K10" s="704"/>
      <c r="L10" s="704"/>
      <c r="M10" s="704"/>
      <c r="N10" s="704"/>
      <c r="O10" s="704"/>
      <c r="P10" s="704"/>
      <c r="Q10" s="704"/>
      <c r="R10" s="704"/>
      <c r="S10" s="704"/>
      <c r="T10" s="704"/>
      <c r="U10" s="704"/>
      <c r="V10" s="705"/>
      <c r="W10" s="466"/>
      <c r="X10" s="710"/>
      <c r="Y10" s="711"/>
      <c r="Z10" s="957" t="s">
        <v>75</v>
      </c>
      <c r="AA10" s="958"/>
      <c r="AB10" s="958"/>
      <c r="AC10" s="958"/>
      <c r="AD10" s="958"/>
      <c r="AE10" s="958"/>
      <c r="AF10" s="958"/>
      <c r="AG10" s="958"/>
      <c r="AH10" s="958"/>
      <c r="AI10" s="958"/>
      <c r="AJ10" s="958"/>
      <c r="AK10" s="958"/>
      <c r="AL10" s="958"/>
      <c r="AM10" s="959" t="s">
        <v>112</v>
      </c>
      <c r="AN10" s="960"/>
      <c r="AO10" s="960"/>
      <c r="AP10" s="961"/>
      <c r="AQ10" s="467"/>
      <c r="AR10" s="962" t="s">
        <v>127</v>
      </c>
      <c r="AS10" s="963"/>
      <c r="AT10" s="963"/>
      <c r="AU10" s="963"/>
      <c r="AV10" s="963"/>
      <c r="AW10" s="964"/>
      <c r="AX10" s="256"/>
      <c r="AY10" s="1"/>
      <c r="AZ10" s="1"/>
      <c r="BA10" s="1"/>
      <c r="BB10" s="1"/>
    </row>
    <row r="11" spans="1:55" s="15" customFormat="1" ht="12" customHeight="1" thickBot="1" x14ac:dyDescent="0.25">
      <c r="A11" s="739"/>
      <c r="B11" s="814"/>
      <c r="C11" s="755"/>
      <c r="D11" s="863"/>
      <c r="E11" s="863"/>
      <c r="F11" s="739"/>
      <c r="G11" s="965"/>
      <c r="H11" s="966"/>
      <c r="I11" s="967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30">
        <v>7</v>
      </c>
      <c r="Q11" s="496">
        <v>8</v>
      </c>
      <c r="R11" s="61">
        <v>9</v>
      </c>
      <c r="S11" s="497">
        <v>10</v>
      </c>
      <c r="T11" s="31">
        <v>11</v>
      </c>
      <c r="U11" s="29">
        <v>12</v>
      </c>
      <c r="V11" s="29">
        <v>13</v>
      </c>
      <c r="W11" s="321" t="s">
        <v>35</v>
      </c>
      <c r="X11" s="322" t="s">
        <v>34</v>
      </c>
      <c r="Y11" s="323" t="s">
        <v>34</v>
      </c>
      <c r="Z11" s="28">
        <v>14</v>
      </c>
      <c r="AA11" s="29">
        <v>15</v>
      </c>
      <c r="AB11" s="29">
        <v>16</v>
      </c>
      <c r="AC11" s="29">
        <v>17</v>
      </c>
      <c r="AD11" s="29">
        <v>18</v>
      </c>
      <c r="AE11" s="29">
        <v>19</v>
      </c>
      <c r="AF11" s="29">
        <v>20</v>
      </c>
      <c r="AG11" s="29">
        <v>21</v>
      </c>
      <c r="AH11" s="29">
        <v>22</v>
      </c>
      <c r="AI11" s="29">
        <v>23</v>
      </c>
      <c r="AJ11" s="29">
        <v>24</v>
      </c>
      <c r="AK11" s="29">
        <v>25</v>
      </c>
      <c r="AL11" s="30">
        <v>26</v>
      </c>
      <c r="AM11" s="473" t="s">
        <v>36</v>
      </c>
      <c r="AN11" s="474" t="s">
        <v>36</v>
      </c>
      <c r="AO11" s="475" t="s">
        <v>36</v>
      </c>
      <c r="AP11" s="475" t="s">
        <v>36</v>
      </c>
      <c r="AQ11" s="476" t="s">
        <v>35</v>
      </c>
      <c r="AR11" s="477" t="s">
        <v>39</v>
      </c>
      <c r="AS11" s="477" t="s">
        <v>39</v>
      </c>
      <c r="AT11" s="478" t="s">
        <v>73</v>
      </c>
      <c r="AU11" s="479" t="s">
        <v>73</v>
      </c>
      <c r="AV11" s="480" t="s">
        <v>73</v>
      </c>
      <c r="AW11" s="479" t="s">
        <v>73</v>
      </c>
      <c r="AX11" s="257"/>
      <c r="AY11" s="252"/>
      <c r="AZ11" s="252"/>
      <c r="BA11" s="252"/>
      <c r="BB11" s="252"/>
    </row>
    <row r="12" spans="1:55" ht="15.75" x14ac:dyDescent="0.25">
      <c r="A12" s="402">
        <v>1</v>
      </c>
      <c r="B12" s="355" t="s">
        <v>16</v>
      </c>
      <c r="C12" s="344">
        <f>D12+E12</f>
        <v>59</v>
      </c>
      <c r="D12" s="345">
        <f t="shared" ref="D12:D20" si="0">SUM(G12:V12)</f>
        <v>31</v>
      </c>
      <c r="E12" s="346">
        <f>SUM(Z12:AL12)</f>
        <v>28</v>
      </c>
      <c r="F12" s="942"/>
      <c r="G12" s="597"/>
      <c r="H12" s="598"/>
      <c r="I12" s="603"/>
      <c r="J12" s="334">
        <v>3</v>
      </c>
      <c r="K12" s="332">
        <v>3</v>
      </c>
      <c r="L12" s="333">
        <v>3</v>
      </c>
      <c r="M12" s="332">
        <v>3</v>
      </c>
      <c r="N12" s="332">
        <v>2</v>
      </c>
      <c r="O12" s="332">
        <v>2</v>
      </c>
      <c r="P12" s="428">
        <v>2</v>
      </c>
      <c r="Q12" s="498">
        <v>3</v>
      </c>
      <c r="R12" s="333">
        <v>3</v>
      </c>
      <c r="S12" s="499">
        <v>3</v>
      </c>
      <c r="T12" s="334">
        <v>2</v>
      </c>
      <c r="U12" s="332">
        <v>1</v>
      </c>
      <c r="V12" s="332">
        <v>1</v>
      </c>
      <c r="W12" s="944"/>
      <c r="X12" s="947"/>
      <c r="Y12" s="948"/>
      <c r="Z12" s="334">
        <v>2</v>
      </c>
      <c r="AA12" s="333">
        <v>2</v>
      </c>
      <c r="AB12" s="333">
        <v>2</v>
      </c>
      <c r="AC12" s="333">
        <v>2</v>
      </c>
      <c r="AD12" s="333">
        <v>2</v>
      </c>
      <c r="AE12" s="333">
        <v>2</v>
      </c>
      <c r="AF12" s="333">
        <v>2</v>
      </c>
      <c r="AG12" s="333">
        <v>2</v>
      </c>
      <c r="AH12" s="333">
        <v>2</v>
      </c>
      <c r="AI12" s="333">
        <v>2</v>
      </c>
      <c r="AJ12" s="332">
        <v>2</v>
      </c>
      <c r="AK12" s="335">
        <v>3</v>
      </c>
      <c r="AL12" s="336">
        <v>3</v>
      </c>
      <c r="AM12" s="758"/>
      <c r="AN12" s="804"/>
      <c r="AO12" s="804"/>
      <c r="AP12" s="759"/>
      <c r="AQ12" s="756"/>
      <c r="AR12" s="835"/>
      <c r="AS12" s="836"/>
      <c r="AT12" s="836"/>
      <c r="AU12" s="836"/>
      <c r="AV12" s="836"/>
      <c r="AW12" s="837"/>
      <c r="AX12" s="256"/>
      <c r="AY12" s="1"/>
      <c r="AZ12" s="1"/>
      <c r="BA12" s="1"/>
      <c r="BB12" s="1"/>
    </row>
    <row r="13" spans="1:55" ht="31.5" x14ac:dyDescent="0.25">
      <c r="A13" s="403">
        <v>2</v>
      </c>
      <c r="B13" s="356" t="s">
        <v>17</v>
      </c>
      <c r="C13" s="347">
        <f t="shared" ref="C13:C26" si="1">D13+E13</f>
        <v>34</v>
      </c>
      <c r="D13" s="324">
        <f t="shared" si="0"/>
        <v>0</v>
      </c>
      <c r="E13" s="348">
        <f t="shared" ref="E13:E26" si="2">SUM(Z13:AL13)</f>
        <v>34</v>
      </c>
      <c r="F13" s="943"/>
      <c r="G13" s="599"/>
      <c r="H13" s="600"/>
      <c r="I13" s="604"/>
      <c r="J13" s="337"/>
      <c r="K13" s="324"/>
      <c r="L13" s="325"/>
      <c r="M13" s="324"/>
      <c r="N13" s="324"/>
      <c r="O13" s="324"/>
      <c r="P13" s="328"/>
      <c r="Q13" s="500"/>
      <c r="R13" s="325"/>
      <c r="S13" s="385"/>
      <c r="T13" s="337"/>
      <c r="U13" s="324"/>
      <c r="V13" s="327"/>
      <c r="W13" s="945"/>
      <c r="X13" s="949"/>
      <c r="Y13" s="950"/>
      <c r="Z13" s="337">
        <v>3</v>
      </c>
      <c r="AA13" s="337">
        <v>3</v>
      </c>
      <c r="AB13" s="337">
        <v>3</v>
      </c>
      <c r="AC13" s="337">
        <v>3</v>
      </c>
      <c r="AD13" s="337">
        <v>3</v>
      </c>
      <c r="AE13" s="337">
        <v>3</v>
      </c>
      <c r="AF13" s="337">
        <v>3</v>
      </c>
      <c r="AG13" s="337">
        <v>3</v>
      </c>
      <c r="AH13" s="337">
        <v>2</v>
      </c>
      <c r="AI13" s="337">
        <v>2</v>
      </c>
      <c r="AJ13" s="324">
        <v>2</v>
      </c>
      <c r="AK13" s="329">
        <v>2</v>
      </c>
      <c r="AL13" s="330">
        <v>2</v>
      </c>
      <c r="AM13" s="760"/>
      <c r="AN13" s="805"/>
      <c r="AO13" s="805"/>
      <c r="AP13" s="761"/>
      <c r="AQ13" s="757"/>
      <c r="AR13" s="838"/>
      <c r="AS13" s="839"/>
      <c r="AT13" s="839"/>
      <c r="AU13" s="839"/>
      <c r="AV13" s="839"/>
      <c r="AW13" s="840"/>
      <c r="AX13" s="256"/>
      <c r="AY13" s="1"/>
      <c r="AZ13" s="1"/>
      <c r="BA13" s="1"/>
      <c r="BB13" s="1"/>
    </row>
    <row r="14" spans="1:55" ht="15.75" x14ac:dyDescent="0.25">
      <c r="A14" s="402">
        <v>3</v>
      </c>
      <c r="B14" s="356" t="s">
        <v>19</v>
      </c>
      <c r="C14" s="347">
        <f t="shared" si="1"/>
        <v>64</v>
      </c>
      <c r="D14" s="324">
        <f t="shared" si="0"/>
        <v>32</v>
      </c>
      <c r="E14" s="348">
        <f t="shared" si="2"/>
        <v>32</v>
      </c>
      <c r="F14" s="943"/>
      <c r="G14" s="599"/>
      <c r="H14" s="600"/>
      <c r="I14" s="604"/>
      <c r="J14" s="337">
        <v>2</v>
      </c>
      <c r="K14" s="324">
        <v>2</v>
      </c>
      <c r="L14" s="325">
        <v>2</v>
      </c>
      <c r="M14" s="324">
        <v>2</v>
      </c>
      <c r="N14" s="324">
        <v>2</v>
      </c>
      <c r="O14" s="324">
        <v>2</v>
      </c>
      <c r="P14" s="328">
        <v>2</v>
      </c>
      <c r="Q14" s="500">
        <v>2</v>
      </c>
      <c r="R14" s="325">
        <v>2</v>
      </c>
      <c r="S14" s="385">
        <v>2</v>
      </c>
      <c r="T14" s="337">
        <v>4</v>
      </c>
      <c r="U14" s="324">
        <v>4</v>
      </c>
      <c r="V14" s="324">
        <v>4</v>
      </c>
      <c r="W14" s="945"/>
      <c r="X14" s="949"/>
      <c r="Y14" s="950"/>
      <c r="Z14" s="337">
        <v>2</v>
      </c>
      <c r="AA14" s="337">
        <v>2</v>
      </c>
      <c r="AB14" s="337">
        <v>2</v>
      </c>
      <c r="AC14" s="337">
        <v>2</v>
      </c>
      <c r="AD14" s="337">
        <v>3</v>
      </c>
      <c r="AE14" s="337">
        <v>3</v>
      </c>
      <c r="AF14" s="337">
        <v>3</v>
      </c>
      <c r="AG14" s="337">
        <v>3</v>
      </c>
      <c r="AH14" s="337">
        <v>3</v>
      </c>
      <c r="AI14" s="337">
        <v>3</v>
      </c>
      <c r="AJ14" s="324">
        <v>2</v>
      </c>
      <c r="AK14" s="329">
        <v>2</v>
      </c>
      <c r="AL14" s="330">
        <v>2</v>
      </c>
      <c r="AM14" s="760"/>
      <c r="AN14" s="805"/>
      <c r="AO14" s="805"/>
      <c r="AP14" s="761"/>
      <c r="AQ14" s="757"/>
      <c r="AR14" s="838"/>
      <c r="AS14" s="839"/>
      <c r="AT14" s="839"/>
      <c r="AU14" s="839"/>
      <c r="AV14" s="839"/>
      <c r="AW14" s="840"/>
      <c r="AX14" s="256"/>
      <c r="AY14" s="1"/>
      <c r="AZ14" s="1"/>
      <c r="BA14" s="1"/>
      <c r="BB14" s="1"/>
    </row>
    <row r="15" spans="1:55" ht="31.5" x14ac:dyDescent="0.25">
      <c r="A15" s="403">
        <v>4</v>
      </c>
      <c r="B15" s="356" t="s">
        <v>21</v>
      </c>
      <c r="C15" s="347">
        <f t="shared" ref="C15" si="3">D15+E15</f>
        <v>36</v>
      </c>
      <c r="D15" s="324">
        <f t="shared" ref="D15" si="4">SUM(G15:V15)</f>
        <v>36</v>
      </c>
      <c r="E15" s="348">
        <f t="shared" ref="E15" si="5">SUM(Z15:AL15)</f>
        <v>0</v>
      </c>
      <c r="F15" s="943"/>
      <c r="G15" s="599"/>
      <c r="H15" s="600"/>
      <c r="I15" s="604"/>
      <c r="J15" s="337">
        <v>2</v>
      </c>
      <c r="K15" s="324">
        <v>2</v>
      </c>
      <c r="L15" s="325">
        <v>2</v>
      </c>
      <c r="M15" s="324">
        <v>2</v>
      </c>
      <c r="N15" s="324">
        <v>2</v>
      </c>
      <c r="O15" s="324">
        <v>4</v>
      </c>
      <c r="P15" s="328">
        <v>4</v>
      </c>
      <c r="Q15" s="500">
        <v>2</v>
      </c>
      <c r="R15" s="325">
        <v>2</v>
      </c>
      <c r="S15" s="385">
        <v>2</v>
      </c>
      <c r="T15" s="337">
        <v>4</v>
      </c>
      <c r="U15" s="324">
        <v>4</v>
      </c>
      <c r="V15" s="324">
        <v>4</v>
      </c>
      <c r="W15" s="945"/>
      <c r="X15" s="949"/>
      <c r="Y15" s="950"/>
      <c r="Z15" s="337"/>
      <c r="AA15" s="324"/>
      <c r="AB15" s="324"/>
      <c r="AC15" s="324"/>
      <c r="AD15" s="324"/>
      <c r="AE15" s="324"/>
      <c r="AF15" s="324"/>
      <c r="AG15" s="324"/>
      <c r="AH15" s="324"/>
      <c r="AI15" s="324"/>
      <c r="AJ15" s="324"/>
      <c r="AK15" s="329"/>
      <c r="AL15" s="330"/>
      <c r="AM15" s="760"/>
      <c r="AN15" s="805"/>
      <c r="AO15" s="805"/>
      <c r="AP15" s="761"/>
      <c r="AQ15" s="757"/>
      <c r="AR15" s="838"/>
      <c r="AS15" s="839"/>
      <c r="AT15" s="839"/>
      <c r="AU15" s="839"/>
      <c r="AV15" s="839"/>
      <c r="AW15" s="840"/>
      <c r="AX15" s="256"/>
      <c r="AY15" s="1"/>
      <c r="AZ15" s="1"/>
      <c r="BA15" s="1"/>
      <c r="BB15" s="1"/>
    </row>
    <row r="16" spans="1:55" ht="15.75" x14ac:dyDescent="0.25">
      <c r="A16" s="402">
        <v>5</v>
      </c>
      <c r="B16" s="356" t="s">
        <v>18</v>
      </c>
      <c r="C16" s="347">
        <f t="shared" si="1"/>
        <v>72</v>
      </c>
      <c r="D16" s="324">
        <f t="shared" si="0"/>
        <v>36</v>
      </c>
      <c r="E16" s="348">
        <f t="shared" si="2"/>
        <v>36</v>
      </c>
      <c r="F16" s="943"/>
      <c r="G16" s="599"/>
      <c r="H16" s="600"/>
      <c r="I16" s="604"/>
      <c r="J16" s="337">
        <v>2</v>
      </c>
      <c r="K16" s="324">
        <v>2</v>
      </c>
      <c r="L16" s="324">
        <v>2</v>
      </c>
      <c r="M16" s="324">
        <v>2</v>
      </c>
      <c r="N16" s="324">
        <v>2</v>
      </c>
      <c r="O16" s="324">
        <v>4</v>
      </c>
      <c r="P16" s="327">
        <v>4</v>
      </c>
      <c r="Q16" s="500">
        <v>2</v>
      </c>
      <c r="R16" s="325">
        <v>2</v>
      </c>
      <c r="S16" s="385">
        <v>2</v>
      </c>
      <c r="T16" s="337">
        <v>4</v>
      </c>
      <c r="U16" s="324">
        <v>4</v>
      </c>
      <c r="V16" s="324">
        <v>4</v>
      </c>
      <c r="W16" s="945"/>
      <c r="X16" s="949"/>
      <c r="Y16" s="950"/>
      <c r="Z16" s="337">
        <v>2</v>
      </c>
      <c r="AA16" s="337">
        <v>2</v>
      </c>
      <c r="AB16" s="337">
        <v>2</v>
      </c>
      <c r="AC16" s="337">
        <v>2</v>
      </c>
      <c r="AD16" s="337">
        <v>2</v>
      </c>
      <c r="AE16" s="337">
        <v>2</v>
      </c>
      <c r="AF16" s="337">
        <v>2</v>
      </c>
      <c r="AG16" s="337">
        <v>2</v>
      </c>
      <c r="AH16" s="337">
        <v>4</v>
      </c>
      <c r="AI16" s="337">
        <v>4</v>
      </c>
      <c r="AJ16" s="324">
        <v>4</v>
      </c>
      <c r="AK16" s="329">
        <v>4</v>
      </c>
      <c r="AL16" s="330">
        <v>4</v>
      </c>
      <c r="AM16" s="760"/>
      <c r="AN16" s="805"/>
      <c r="AO16" s="805"/>
      <c r="AP16" s="761"/>
      <c r="AQ16" s="757"/>
      <c r="AR16" s="838"/>
      <c r="AS16" s="839"/>
      <c r="AT16" s="839"/>
      <c r="AU16" s="839"/>
      <c r="AV16" s="839"/>
      <c r="AW16" s="840"/>
      <c r="AX16" s="256"/>
      <c r="AY16" s="1"/>
      <c r="AZ16" s="1"/>
      <c r="BA16" s="1"/>
      <c r="BB16" s="1"/>
    </row>
    <row r="17" spans="1:55" ht="47.25" x14ac:dyDescent="0.25">
      <c r="A17" s="403">
        <v>6</v>
      </c>
      <c r="B17" s="357" t="s">
        <v>22</v>
      </c>
      <c r="C17" s="347">
        <f t="shared" si="1"/>
        <v>34</v>
      </c>
      <c r="D17" s="324">
        <f t="shared" si="0"/>
        <v>0</v>
      </c>
      <c r="E17" s="348">
        <f t="shared" si="2"/>
        <v>34</v>
      </c>
      <c r="F17" s="943"/>
      <c r="G17" s="599"/>
      <c r="H17" s="600"/>
      <c r="I17" s="604"/>
      <c r="J17" s="337"/>
      <c r="K17" s="324"/>
      <c r="L17" s="325"/>
      <c r="M17" s="324"/>
      <c r="N17" s="324"/>
      <c r="O17" s="324"/>
      <c r="P17" s="328"/>
      <c r="Q17" s="500"/>
      <c r="R17" s="325"/>
      <c r="S17" s="385"/>
      <c r="T17" s="337"/>
      <c r="U17" s="324"/>
      <c r="V17" s="327"/>
      <c r="W17" s="945"/>
      <c r="X17" s="949"/>
      <c r="Y17" s="950"/>
      <c r="Z17" s="328">
        <v>3</v>
      </c>
      <c r="AA17" s="325">
        <v>3</v>
      </c>
      <c r="AB17" s="325">
        <v>3</v>
      </c>
      <c r="AC17" s="325">
        <v>3</v>
      </c>
      <c r="AD17" s="325">
        <v>3</v>
      </c>
      <c r="AE17" s="325">
        <v>3</v>
      </c>
      <c r="AF17" s="325">
        <v>3</v>
      </c>
      <c r="AG17" s="325">
        <v>3</v>
      </c>
      <c r="AH17" s="325">
        <v>2</v>
      </c>
      <c r="AI17" s="325">
        <v>2</v>
      </c>
      <c r="AJ17" s="324">
        <v>2</v>
      </c>
      <c r="AK17" s="329">
        <v>2</v>
      </c>
      <c r="AL17" s="330">
        <v>2</v>
      </c>
      <c r="AM17" s="760"/>
      <c r="AN17" s="805"/>
      <c r="AO17" s="805"/>
      <c r="AP17" s="761"/>
      <c r="AQ17" s="757"/>
      <c r="AR17" s="838"/>
      <c r="AS17" s="839"/>
      <c r="AT17" s="839"/>
      <c r="AU17" s="839"/>
      <c r="AV17" s="839"/>
      <c r="AW17" s="840"/>
      <c r="AX17" s="256"/>
      <c r="AY17" s="1"/>
      <c r="AZ17" s="1"/>
      <c r="BA17" s="1"/>
      <c r="BB17" s="1"/>
    </row>
    <row r="18" spans="1:55" ht="31.5" x14ac:dyDescent="0.25">
      <c r="A18" s="402">
        <v>7</v>
      </c>
      <c r="B18" s="356" t="s">
        <v>20</v>
      </c>
      <c r="C18" s="347">
        <f t="shared" si="1"/>
        <v>72</v>
      </c>
      <c r="D18" s="324">
        <f t="shared" si="0"/>
        <v>36</v>
      </c>
      <c r="E18" s="348">
        <f t="shared" si="2"/>
        <v>36</v>
      </c>
      <c r="F18" s="943"/>
      <c r="G18" s="599"/>
      <c r="H18" s="600"/>
      <c r="I18" s="604"/>
      <c r="J18" s="337">
        <v>2</v>
      </c>
      <c r="K18" s="324">
        <v>2</v>
      </c>
      <c r="L18" s="325">
        <v>2</v>
      </c>
      <c r="M18" s="324">
        <v>2</v>
      </c>
      <c r="N18" s="324">
        <v>3</v>
      </c>
      <c r="O18" s="324">
        <v>2</v>
      </c>
      <c r="P18" s="328">
        <v>4</v>
      </c>
      <c r="Q18" s="500">
        <v>3</v>
      </c>
      <c r="R18" s="325">
        <v>2</v>
      </c>
      <c r="S18" s="385">
        <v>2</v>
      </c>
      <c r="T18" s="337">
        <v>4</v>
      </c>
      <c r="U18" s="324">
        <v>4</v>
      </c>
      <c r="V18" s="324">
        <v>4</v>
      </c>
      <c r="W18" s="945"/>
      <c r="X18" s="949"/>
      <c r="Y18" s="950"/>
      <c r="Z18" s="331">
        <v>1</v>
      </c>
      <c r="AA18" s="324">
        <v>3</v>
      </c>
      <c r="AB18" s="324">
        <v>3</v>
      </c>
      <c r="AC18" s="324">
        <v>3</v>
      </c>
      <c r="AD18" s="324">
        <v>3</v>
      </c>
      <c r="AE18" s="324">
        <v>3</v>
      </c>
      <c r="AF18" s="324">
        <v>3</v>
      </c>
      <c r="AG18" s="324">
        <v>3</v>
      </c>
      <c r="AH18" s="324">
        <v>3</v>
      </c>
      <c r="AI18" s="324">
        <v>3</v>
      </c>
      <c r="AJ18" s="324">
        <v>3</v>
      </c>
      <c r="AK18" s="329">
        <v>3</v>
      </c>
      <c r="AL18" s="330">
        <v>2</v>
      </c>
      <c r="AM18" s="760"/>
      <c r="AN18" s="805"/>
      <c r="AO18" s="805"/>
      <c r="AP18" s="761"/>
      <c r="AQ18" s="757"/>
      <c r="AR18" s="838"/>
      <c r="AS18" s="839"/>
      <c r="AT18" s="839"/>
      <c r="AU18" s="839"/>
      <c r="AV18" s="839"/>
      <c r="AW18" s="840"/>
      <c r="AX18" s="256"/>
      <c r="AY18" s="1"/>
      <c r="AZ18" s="1"/>
      <c r="BA18" s="1"/>
      <c r="BB18" s="1"/>
    </row>
    <row r="19" spans="1:55" ht="47.25" x14ac:dyDescent="0.25">
      <c r="A19" s="403">
        <v>8</v>
      </c>
      <c r="B19" s="356" t="s">
        <v>103</v>
      </c>
      <c r="C19" s="347">
        <f t="shared" si="1"/>
        <v>48</v>
      </c>
      <c r="D19" s="324">
        <f t="shared" si="0"/>
        <v>48</v>
      </c>
      <c r="E19" s="348">
        <f t="shared" si="2"/>
        <v>0</v>
      </c>
      <c r="F19" s="943"/>
      <c r="G19" s="599"/>
      <c r="H19" s="600"/>
      <c r="I19" s="604"/>
      <c r="J19" s="337">
        <v>3</v>
      </c>
      <c r="K19" s="324">
        <v>3</v>
      </c>
      <c r="L19" s="325">
        <v>4</v>
      </c>
      <c r="M19" s="324">
        <v>4</v>
      </c>
      <c r="N19" s="324">
        <v>4</v>
      </c>
      <c r="O19" s="324">
        <v>4</v>
      </c>
      <c r="P19" s="328">
        <v>3</v>
      </c>
      <c r="Q19" s="500">
        <v>4</v>
      </c>
      <c r="R19" s="325">
        <v>3</v>
      </c>
      <c r="S19" s="385">
        <v>3</v>
      </c>
      <c r="T19" s="337">
        <v>4</v>
      </c>
      <c r="U19" s="324">
        <v>4</v>
      </c>
      <c r="V19" s="324">
        <v>5</v>
      </c>
      <c r="W19" s="945"/>
      <c r="X19" s="949"/>
      <c r="Y19" s="950"/>
      <c r="Z19" s="337"/>
      <c r="AA19" s="324"/>
      <c r="AB19" s="324"/>
      <c r="AC19" s="324"/>
      <c r="AD19" s="324"/>
      <c r="AE19" s="324"/>
      <c r="AF19" s="324"/>
      <c r="AG19" s="324"/>
      <c r="AH19" s="324"/>
      <c r="AI19" s="324"/>
      <c r="AJ19" s="324"/>
      <c r="AK19" s="329"/>
      <c r="AL19" s="330"/>
      <c r="AM19" s="760"/>
      <c r="AN19" s="805"/>
      <c r="AO19" s="805"/>
      <c r="AP19" s="761"/>
      <c r="AQ19" s="757"/>
      <c r="AR19" s="838"/>
      <c r="AS19" s="839"/>
      <c r="AT19" s="839"/>
      <c r="AU19" s="839"/>
      <c r="AV19" s="839"/>
      <c r="AW19" s="840"/>
      <c r="AX19" s="256"/>
      <c r="AY19" s="1"/>
      <c r="AZ19" s="1"/>
      <c r="BA19" s="1"/>
      <c r="BB19" s="1"/>
    </row>
    <row r="20" spans="1:55" ht="62.25" customHeight="1" x14ac:dyDescent="0.25">
      <c r="A20" s="402">
        <v>9</v>
      </c>
      <c r="B20" s="357" t="s">
        <v>104</v>
      </c>
      <c r="C20" s="347">
        <f t="shared" si="1"/>
        <v>115</v>
      </c>
      <c r="D20" s="324">
        <f t="shared" si="0"/>
        <v>64</v>
      </c>
      <c r="E20" s="348">
        <f t="shared" si="2"/>
        <v>51</v>
      </c>
      <c r="F20" s="943"/>
      <c r="G20" s="599"/>
      <c r="H20" s="600"/>
      <c r="I20" s="604"/>
      <c r="J20" s="337">
        <v>6</v>
      </c>
      <c r="K20" s="324">
        <v>6</v>
      </c>
      <c r="L20" s="325">
        <v>6</v>
      </c>
      <c r="M20" s="324">
        <v>6</v>
      </c>
      <c r="N20" s="324">
        <v>6</v>
      </c>
      <c r="O20" s="324">
        <v>6</v>
      </c>
      <c r="P20" s="328">
        <v>4</v>
      </c>
      <c r="Q20" s="500">
        <v>4</v>
      </c>
      <c r="R20" s="325">
        <v>4</v>
      </c>
      <c r="S20" s="385">
        <v>4</v>
      </c>
      <c r="T20" s="337">
        <v>4</v>
      </c>
      <c r="U20" s="324">
        <v>4</v>
      </c>
      <c r="V20" s="324">
        <v>4</v>
      </c>
      <c r="W20" s="945"/>
      <c r="X20" s="949"/>
      <c r="Y20" s="950"/>
      <c r="Z20" s="337">
        <v>4</v>
      </c>
      <c r="AA20" s="337">
        <v>4</v>
      </c>
      <c r="AB20" s="337">
        <v>4</v>
      </c>
      <c r="AC20" s="337">
        <v>4</v>
      </c>
      <c r="AD20" s="337">
        <v>4</v>
      </c>
      <c r="AE20" s="337">
        <v>4</v>
      </c>
      <c r="AF20" s="337">
        <v>4</v>
      </c>
      <c r="AG20" s="337">
        <v>4</v>
      </c>
      <c r="AH20" s="337">
        <v>4</v>
      </c>
      <c r="AI20" s="337">
        <v>4</v>
      </c>
      <c r="AJ20" s="324">
        <v>4</v>
      </c>
      <c r="AK20" s="329">
        <v>4</v>
      </c>
      <c r="AL20" s="330">
        <v>3</v>
      </c>
      <c r="AM20" s="760"/>
      <c r="AN20" s="805"/>
      <c r="AO20" s="805"/>
      <c r="AP20" s="761"/>
      <c r="AQ20" s="757"/>
      <c r="AR20" s="838"/>
      <c r="AS20" s="839"/>
      <c r="AT20" s="839"/>
      <c r="AU20" s="839"/>
      <c r="AV20" s="839"/>
      <c r="AW20" s="840"/>
      <c r="AX20" s="256"/>
      <c r="AY20" s="1"/>
      <c r="AZ20" s="1"/>
      <c r="BA20" s="1"/>
      <c r="BB20" s="1"/>
    </row>
    <row r="21" spans="1:55" ht="63" x14ac:dyDescent="0.25">
      <c r="A21" s="403">
        <v>10</v>
      </c>
      <c r="B21" s="356" t="s">
        <v>153</v>
      </c>
      <c r="C21" s="347">
        <f t="shared" si="1"/>
        <v>56</v>
      </c>
      <c r="D21" s="324">
        <v>0</v>
      </c>
      <c r="E21" s="348">
        <f t="shared" si="2"/>
        <v>56</v>
      </c>
      <c r="F21" s="943"/>
      <c r="G21" s="599"/>
      <c r="H21" s="600"/>
      <c r="I21" s="604"/>
      <c r="J21" s="337"/>
      <c r="K21" s="324"/>
      <c r="L21" s="325"/>
      <c r="M21" s="324"/>
      <c r="N21" s="324"/>
      <c r="O21" s="324"/>
      <c r="P21" s="328"/>
      <c r="Q21" s="500"/>
      <c r="R21" s="325"/>
      <c r="S21" s="385"/>
      <c r="T21" s="337"/>
      <c r="U21" s="324"/>
      <c r="V21" s="324"/>
      <c r="W21" s="945"/>
      <c r="X21" s="949"/>
      <c r="Y21" s="950"/>
      <c r="Z21" s="337">
        <v>5</v>
      </c>
      <c r="AA21" s="337">
        <v>5</v>
      </c>
      <c r="AB21" s="337">
        <v>5</v>
      </c>
      <c r="AC21" s="337">
        <v>5</v>
      </c>
      <c r="AD21" s="337">
        <v>4</v>
      </c>
      <c r="AE21" s="337">
        <v>4</v>
      </c>
      <c r="AF21" s="337">
        <v>4</v>
      </c>
      <c r="AG21" s="337">
        <v>4</v>
      </c>
      <c r="AH21" s="337">
        <v>4</v>
      </c>
      <c r="AI21" s="337">
        <v>4</v>
      </c>
      <c r="AJ21" s="324">
        <v>4</v>
      </c>
      <c r="AK21" s="329">
        <v>4</v>
      </c>
      <c r="AL21" s="330">
        <v>4</v>
      </c>
      <c r="AM21" s="760"/>
      <c r="AN21" s="805"/>
      <c r="AO21" s="805"/>
      <c r="AP21" s="761"/>
      <c r="AQ21" s="757"/>
      <c r="AR21" s="838"/>
      <c r="AS21" s="839"/>
      <c r="AT21" s="839"/>
      <c r="AU21" s="839"/>
      <c r="AV21" s="839"/>
      <c r="AW21" s="840"/>
      <c r="AX21" s="256"/>
      <c r="AY21" s="1"/>
      <c r="AZ21" s="1"/>
      <c r="BA21" s="1"/>
      <c r="BB21" s="1"/>
    </row>
    <row r="22" spans="1:55" ht="31.5" x14ac:dyDescent="0.25">
      <c r="A22" s="402">
        <v>11</v>
      </c>
      <c r="B22" s="356" t="s">
        <v>105</v>
      </c>
      <c r="C22" s="347">
        <f t="shared" ref="C22" si="6">D22+E22</f>
        <v>34</v>
      </c>
      <c r="D22" s="324">
        <f>SUM(G22:V22)</f>
        <v>34</v>
      </c>
      <c r="E22" s="348">
        <f t="shared" ref="E22" si="7">SUM(Z22:AL22)</f>
        <v>0</v>
      </c>
      <c r="F22" s="943"/>
      <c r="G22" s="599"/>
      <c r="H22" s="600"/>
      <c r="I22" s="604"/>
      <c r="J22" s="337">
        <v>2</v>
      </c>
      <c r="K22" s="324">
        <v>4</v>
      </c>
      <c r="L22" s="324">
        <v>4</v>
      </c>
      <c r="M22" s="324">
        <v>4</v>
      </c>
      <c r="N22" s="324">
        <v>4</v>
      </c>
      <c r="O22" s="324">
        <v>3</v>
      </c>
      <c r="P22" s="327">
        <v>3</v>
      </c>
      <c r="Q22" s="500">
        <v>2</v>
      </c>
      <c r="R22" s="325">
        <v>4</v>
      </c>
      <c r="S22" s="385">
        <v>4</v>
      </c>
      <c r="T22" s="337"/>
      <c r="U22" s="324"/>
      <c r="V22" s="327"/>
      <c r="W22" s="945"/>
      <c r="X22" s="949"/>
      <c r="Y22" s="950"/>
      <c r="Z22" s="337"/>
      <c r="AA22" s="324"/>
      <c r="AB22" s="324"/>
      <c r="AC22" s="324"/>
      <c r="AD22" s="324"/>
      <c r="AE22" s="324"/>
      <c r="AF22" s="324"/>
      <c r="AG22" s="324"/>
      <c r="AH22" s="324"/>
      <c r="AI22" s="324"/>
      <c r="AJ22" s="324"/>
      <c r="AK22" s="329"/>
      <c r="AL22" s="330"/>
      <c r="AM22" s="760"/>
      <c r="AN22" s="805"/>
      <c r="AO22" s="805"/>
      <c r="AP22" s="761"/>
      <c r="AQ22" s="757"/>
      <c r="AR22" s="838"/>
      <c r="AS22" s="839"/>
      <c r="AT22" s="839"/>
      <c r="AU22" s="839"/>
      <c r="AV22" s="839"/>
      <c r="AW22" s="840"/>
      <c r="AX22" s="256"/>
      <c r="AY22" s="1"/>
      <c r="AZ22" s="1"/>
      <c r="BA22" s="1"/>
      <c r="BB22" s="1"/>
    </row>
    <row r="23" spans="1:55" ht="31.5" x14ac:dyDescent="0.25">
      <c r="A23" s="403">
        <v>12</v>
      </c>
      <c r="B23" s="356" t="s">
        <v>106</v>
      </c>
      <c r="C23" s="347">
        <f t="shared" si="1"/>
        <v>133</v>
      </c>
      <c r="D23" s="324">
        <f>SUM(G23:V23)</f>
        <v>26</v>
      </c>
      <c r="E23" s="348">
        <f t="shared" si="2"/>
        <v>107</v>
      </c>
      <c r="F23" s="943"/>
      <c r="G23" s="599"/>
      <c r="H23" s="600"/>
      <c r="I23" s="604"/>
      <c r="J23" s="337">
        <v>2</v>
      </c>
      <c r="K23" s="324">
        <v>2</v>
      </c>
      <c r="L23" s="324">
        <v>1</v>
      </c>
      <c r="M23" s="324">
        <v>1</v>
      </c>
      <c r="N23" s="324">
        <v>1</v>
      </c>
      <c r="O23" s="324">
        <v>1</v>
      </c>
      <c r="P23" s="327">
        <v>1</v>
      </c>
      <c r="Q23" s="500">
        <v>2</v>
      </c>
      <c r="R23" s="325">
        <v>2</v>
      </c>
      <c r="S23" s="385">
        <v>2</v>
      </c>
      <c r="T23" s="337">
        <v>4</v>
      </c>
      <c r="U23" s="324">
        <v>4</v>
      </c>
      <c r="V23" s="324">
        <v>3</v>
      </c>
      <c r="W23" s="945"/>
      <c r="X23" s="949"/>
      <c r="Y23" s="950"/>
      <c r="Z23" s="337">
        <v>8</v>
      </c>
      <c r="AA23" s="324">
        <v>8</v>
      </c>
      <c r="AB23" s="324">
        <v>8</v>
      </c>
      <c r="AC23" s="324">
        <v>8</v>
      </c>
      <c r="AD23" s="324">
        <v>8</v>
      </c>
      <c r="AE23" s="324">
        <v>8</v>
      </c>
      <c r="AF23" s="324">
        <v>8</v>
      </c>
      <c r="AG23" s="324">
        <v>8</v>
      </c>
      <c r="AH23" s="324">
        <v>8</v>
      </c>
      <c r="AI23" s="324">
        <v>8</v>
      </c>
      <c r="AJ23" s="324">
        <v>9</v>
      </c>
      <c r="AK23" s="329">
        <v>9</v>
      </c>
      <c r="AL23" s="330">
        <v>9</v>
      </c>
      <c r="AM23" s="760"/>
      <c r="AN23" s="805"/>
      <c r="AO23" s="805"/>
      <c r="AP23" s="761"/>
      <c r="AQ23" s="757"/>
      <c r="AR23" s="838"/>
      <c r="AS23" s="839"/>
      <c r="AT23" s="839"/>
      <c r="AU23" s="839"/>
      <c r="AV23" s="839"/>
      <c r="AW23" s="840"/>
      <c r="AX23" s="256"/>
      <c r="AY23" s="1"/>
      <c r="AZ23" s="1"/>
      <c r="BA23" s="1"/>
      <c r="BB23" s="1"/>
    </row>
    <row r="24" spans="1:55" ht="31.5" x14ac:dyDescent="0.25">
      <c r="A24" s="402">
        <v>13</v>
      </c>
      <c r="B24" s="356" t="s">
        <v>107</v>
      </c>
      <c r="C24" s="347">
        <f t="shared" si="1"/>
        <v>27</v>
      </c>
      <c r="D24" s="324">
        <f>SUM(G24:V24)</f>
        <v>27</v>
      </c>
      <c r="E24" s="348">
        <f t="shared" si="2"/>
        <v>0</v>
      </c>
      <c r="F24" s="943"/>
      <c r="G24" s="599"/>
      <c r="H24" s="600"/>
      <c r="I24" s="604"/>
      <c r="J24" s="337">
        <v>2</v>
      </c>
      <c r="K24" s="324">
        <v>2</v>
      </c>
      <c r="L24" s="325">
        <v>2</v>
      </c>
      <c r="M24" s="324">
        <v>2</v>
      </c>
      <c r="N24" s="324">
        <v>2</v>
      </c>
      <c r="O24" s="324">
        <v>2</v>
      </c>
      <c r="P24" s="328">
        <v>3</v>
      </c>
      <c r="Q24" s="500">
        <v>2</v>
      </c>
      <c r="R24" s="325">
        <v>2</v>
      </c>
      <c r="S24" s="385">
        <v>2</v>
      </c>
      <c r="T24" s="337">
        <v>2</v>
      </c>
      <c r="U24" s="324">
        <v>2</v>
      </c>
      <c r="V24" s="327">
        <v>2</v>
      </c>
      <c r="W24" s="945"/>
      <c r="X24" s="949"/>
      <c r="Y24" s="950"/>
      <c r="Z24" s="337"/>
      <c r="AA24" s="324"/>
      <c r="AB24" s="324"/>
      <c r="AC24" s="324"/>
      <c r="AD24" s="324"/>
      <c r="AE24" s="324"/>
      <c r="AF24" s="324"/>
      <c r="AG24" s="324"/>
      <c r="AH24" s="324"/>
      <c r="AI24" s="324"/>
      <c r="AJ24" s="324"/>
      <c r="AK24" s="329"/>
      <c r="AL24" s="330"/>
      <c r="AM24" s="760"/>
      <c r="AN24" s="805"/>
      <c r="AO24" s="805"/>
      <c r="AP24" s="761"/>
      <c r="AQ24" s="757"/>
      <c r="AR24" s="838"/>
      <c r="AS24" s="839"/>
      <c r="AT24" s="839"/>
      <c r="AU24" s="839"/>
      <c r="AV24" s="839"/>
      <c r="AW24" s="840"/>
      <c r="AX24" s="256"/>
      <c r="AY24" s="1"/>
      <c r="AZ24" s="1"/>
      <c r="BA24" s="1"/>
      <c r="BB24" s="1"/>
    </row>
    <row r="25" spans="1:55" ht="48" customHeight="1" x14ac:dyDescent="0.25">
      <c r="A25" s="403">
        <v>14</v>
      </c>
      <c r="B25" s="358" t="s">
        <v>108</v>
      </c>
      <c r="C25" s="347">
        <f t="shared" si="1"/>
        <v>116</v>
      </c>
      <c r="D25" s="324">
        <f>SUM(G25:V25)</f>
        <v>62</v>
      </c>
      <c r="E25" s="348">
        <f t="shared" si="2"/>
        <v>54</v>
      </c>
      <c r="F25" s="943"/>
      <c r="G25" s="599"/>
      <c r="H25" s="600"/>
      <c r="I25" s="604"/>
      <c r="J25" s="337">
        <v>6</v>
      </c>
      <c r="K25" s="324">
        <v>6</v>
      </c>
      <c r="L25" s="324">
        <v>6</v>
      </c>
      <c r="M25" s="324">
        <v>6</v>
      </c>
      <c r="N25" s="324">
        <v>6</v>
      </c>
      <c r="O25" s="324">
        <v>4</v>
      </c>
      <c r="P25" s="327">
        <v>4</v>
      </c>
      <c r="Q25" s="500">
        <v>6</v>
      </c>
      <c r="R25" s="325">
        <v>6</v>
      </c>
      <c r="S25" s="385">
        <v>6</v>
      </c>
      <c r="T25" s="337">
        <v>2</v>
      </c>
      <c r="U25" s="324">
        <v>2</v>
      </c>
      <c r="V25" s="324">
        <v>2</v>
      </c>
      <c r="W25" s="945"/>
      <c r="X25" s="949"/>
      <c r="Y25" s="950"/>
      <c r="Z25" s="337">
        <v>6</v>
      </c>
      <c r="AA25" s="337">
        <v>4</v>
      </c>
      <c r="AB25" s="337">
        <v>4</v>
      </c>
      <c r="AC25" s="337">
        <v>4</v>
      </c>
      <c r="AD25" s="337">
        <v>4</v>
      </c>
      <c r="AE25" s="337">
        <v>4</v>
      </c>
      <c r="AF25" s="337">
        <v>4</v>
      </c>
      <c r="AG25" s="337">
        <v>4</v>
      </c>
      <c r="AH25" s="337">
        <v>4</v>
      </c>
      <c r="AI25" s="337">
        <v>4</v>
      </c>
      <c r="AJ25" s="324">
        <v>4</v>
      </c>
      <c r="AK25" s="329">
        <v>3</v>
      </c>
      <c r="AL25" s="330">
        <v>5</v>
      </c>
      <c r="AM25" s="760"/>
      <c r="AN25" s="805"/>
      <c r="AO25" s="805"/>
      <c r="AP25" s="761"/>
      <c r="AQ25" s="757"/>
      <c r="AR25" s="838"/>
      <c r="AS25" s="839"/>
      <c r="AT25" s="839"/>
      <c r="AU25" s="839"/>
      <c r="AV25" s="839"/>
      <c r="AW25" s="840"/>
      <c r="AX25" s="256"/>
      <c r="AY25" s="1"/>
      <c r="AZ25" s="1"/>
      <c r="BA25" s="1"/>
      <c r="BB25" s="1"/>
    </row>
    <row r="26" spans="1:55" ht="32.25" thickBot="1" x14ac:dyDescent="0.3">
      <c r="A26" s="656">
        <v>15</v>
      </c>
      <c r="B26" s="359" t="s">
        <v>118</v>
      </c>
      <c r="C26" s="349">
        <f t="shared" si="1"/>
        <v>36</v>
      </c>
      <c r="D26" s="350">
        <f>SUM(G26:V26)</f>
        <v>36</v>
      </c>
      <c r="E26" s="351">
        <f t="shared" si="2"/>
        <v>0</v>
      </c>
      <c r="F26" s="943"/>
      <c r="G26" s="601"/>
      <c r="H26" s="602"/>
      <c r="I26" s="605"/>
      <c r="J26" s="341">
        <v>4</v>
      </c>
      <c r="K26" s="338">
        <v>2</v>
      </c>
      <c r="L26" s="339">
        <v>2</v>
      </c>
      <c r="M26" s="338">
        <v>2</v>
      </c>
      <c r="N26" s="338">
        <v>2</v>
      </c>
      <c r="O26" s="338">
        <v>2</v>
      </c>
      <c r="P26" s="429">
        <v>2</v>
      </c>
      <c r="Q26" s="501">
        <v>4</v>
      </c>
      <c r="R26" s="502">
        <v>4</v>
      </c>
      <c r="S26" s="503">
        <v>4</v>
      </c>
      <c r="T26" s="341">
        <v>2</v>
      </c>
      <c r="U26" s="338">
        <v>3</v>
      </c>
      <c r="V26" s="338">
        <v>3</v>
      </c>
      <c r="W26" s="946"/>
      <c r="X26" s="951"/>
      <c r="Y26" s="952"/>
      <c r="Z26" s="341"/>
      <c r="AA26" s="338"/>
      <c r="AB26" s="338"/>
      <c r="AC26" s="338"/>
      <c r="AD26" s="338"/>
      <c r="AE26" s="338"/>
      <c r="AF26" s="338"/>
      <c r="AG26" s="338"/>
      <c r="AH26" s="338"/>
      <c r="AI26" s="338"/>
      <c r="AJ26" s="338"/>
      <c r="AK26" s="342"/>
      <c r="AL26" s="343"/>
      <c r="AM26" s="806"/>
      <c r="AN26" s="807"/>
      <c r="AO26" s="807"/>
      <c r="AP26" s="808"/>
      <c r="AQ26" s="796"/>
      <c r="AR26" s="841"/>
      <c r="AS26" s="842"/>
      <c r="AT26" s="842"/>
      <c r="AU26" s="842"/>
      <c r="AV26" s="842"/>
      <c r="AW26" s="843"/>
      <c r="AX26" s="256"/>
      <c r="AY26" s="1"/>
      <c r="AZ26" s="1"/>
      <c r="BA26" s="1"/>
      <c r="BB26" s="1"/>
    </row>
    <row r="27" spans="1:55" ht="16.5" thickBot="1" x14ac:dyDescent="0.3">
      <c r="A27" s="934"/>
      <c r="B27" s="567" t="s">
        <v>88</v>
      </c>
      <c r="C27" s="234">
        <f>SUM(C12:C26)</f>
        <v>936</v>
      </c>
      <c r="D27" s="235">
        <f>SUM(D12:D26)</f>
        <v>468</v>
      </c>
      <c r="E27" s="236">
        <f>SUM(E12:E26)</f>
        <v>468</v>
      </c>
      <c r="F27" s="943"/>
      <c r="G27" s="931"/>
      <c r="H27" s="932"/>
      <c r="I27" s="933"/>
      <c r="J27" s="234">
        <f t="shared" ref="J27:V27" si="8">SUM(J12:J26)</f>
        <v>36</v>
      </c>
      <c r="K27" s="235">
        <f t="shared" si="8"/>
        <v>36</v>
      </c>
      <c r="L27" s="237">
        <f t="shared" si="8"/>
        <v>36</v>
      </c>
      <c r="M27" s="235">
        <f t="shared" si="8"/>
        <v>36</v>
      </c>
      <c r="N27" s="235">
        <f t="shared" si="8"/>
        <v>36</v>
      </c>
      <c r="O27" s="235">
        <f t="shared" si="8"/>
        <v>36</v>
      </c>
      <c r="P27" s="468">
        <f t="shared" si="8"/>
        <v>36</v>
      </c>
      <c r="Q27" s="468">
        <f t="shared" si="8"/>
        <v>36</v>
      </c>
      <c r="R27" s="468">
        <f t="shared" si="8"/>
        <v>36</v>
      </c>
      <c r="S27" s="469">
        <f t="shared" si="8"/>
        <v>36</v>
      </c>
      <c r="T27" s="470">
        <f t="shared" si="8"/>
        <v>36</v>
      </c>
      <c r="U27" s="469">
        <f t="shared" si="8"/>
        <v>36</v>
      </c>
      <c r="V27" s="471">
        <f t="shared" si="8"/>
        <v>36</v>
      </c>
      <c r="W27" s="953"/>
      <c r="X27" s="954"/>
      <c r="Y27" s="955"/>
      <c r="Z27" s="472">
        <f t="shared" ref="Z27:AJ27" si="9">SUM(Z12:Z26)</f>
        <v>36</v>
      </c>
      <c r="AA27" s="469">
        <f t="shared" si="9"/>
        <v>36</v>
      </c>
      <c r="AB27" s="469">
        <f t="shared" si="9"/>
        <v>36</v>
      </c>
      <c r="AC27" s="469">
        <f t="shared" si="9"/>
        <v>36</v>
      </c>
      <c r="AD27" s="469">
        <f t="shared" si="9"/>
        <v>36</v>
      </c>
      <c r="AE27" s="469">
        <f t="shared" si="9"/>
        <v>36</v>
      </c>
      <c r="AF27" s="469">
        <f t="shared" si="9"/>
        <v>36</v>
      </c>
      <c r="AG27" s="469">
        <f t="shared" si="9"/>
        <v>36</v>
      </c>
      <c r="AH27" s="469">
        <f t="shared" si="9"/>
        <v>36</v>
      </c>
      <c r="AI27" s="469">
        <f t="shared" si="9"/>
        <v>36</v>
      </c>
      <c r="AJ27" s="469">
        <f t="shared" si="9"/>
        <v>36</v>
      </c>
      <c r="AK27" s="235">
        <f t="shared" ref="AK27:AL27" si="10">SUM(AK12:AK26)</f>
        <v>36</v>
      </c>
      <c r="AL27" s="236">
        <f t="shared" si="10"/>
        <v>36</v>
      </c>
      <c r="AM27" s="769"/>
      <c r="AN27" s="825"/>
      <c r="AO27" s="825"/>
      <c r="AP27" s="825"/>
      <c r="AQ27" s="825"/>
      <c r="AR27" s="825"/>
      <c r="AS27" s="825"/>
      <c r="AT27" s="825"/>
      <c r="AU27" s="825"/>
      <c r="AV27" s="825"/>
      <c r="AW27" s="770"/>
      <c r="AX27" s="256"/>
      <c r="AY27" s="1"/>
      <c r="AZ27" s="1"/>
      <c r="BA27" s="1"/>
      <c r="BB27" s="1"/>
    </row>
    <row r="28" spans="1:55" ht="16.5" thickBot="1" x14ac:dyDescent="0.3">
      <c r="A28" s="935"/>
      <c r="B28" s="568" t="s">
        <v>92</v>
      </c>
      <c r="C28" s="238">
        <f>C27/26</f>
        <v>36</v>
      </c>
      <c r="D28" s="239">
        <f>D27/13</f>
        <v>36</v>
      </c>
      <c r="E28" s="240">
        <f>E27/13</f>
        <v>36</v>
      </c>
      <c r="F28" s="927" t="s">
        <v>90</v>
      </c>
      <c r="G28" s="928"/>
      <c r="H28" s="928"/>
      <c r="I28" s="928"/>
      <c r="J28" s="928"/>
      <c r="K28" s="928"/>
      <c r="L28" s="928"/>
      <c r="M28" s="928"/>
      <c r="N28" s="928"/>
      <c r="O28" s="928"/>
      <c r="P28" s="928"/>
      <c r="Q28" s="928"/>
      <c r="R28" s="928"/>
      <c r="S28" s="928"/>
      <c r="T28" s="928"/>
      <c r="U28" s="928"/>
      <c r="V28" s="928"/>
      <c r="W28" s="928"/>
      <c r="X28" s="928"/>
      <c r="Y28" s="928"/>
      <c r="Z28" s="928"/>
      <c r="AA28" s="928"/>
      <c r="AB28" s="928"/>
      <c r="AC28" s="928"/>
      <c r="AD28" s="928"/>
      <c r="AE28" s="928"/>
      <c r="AF28" s="928"/>
      <c r="AG28" s="928"/>
      <c r="AH28" s="928"/>
      <c r="AI28" s="928"/>
      <c r="AJ28" s="928"/>
      <c r="AK28" s="928"/>
      <c r="AL28" s="928"/>
      <c r="AM28" s="928"/>
      <c r="AN28" s="928"/>
      <c r="AO28" s="928"/>
      <c r="AP28" s="928"/>
      <c r="AQ28" s="928"/>
      <c r="AR28" s="928"/>
      <c r="AS28" s="928"/>
      <c r="AT28" s="928"/>
      <c r="AU28" s="928"/>
      <c r="AV28" s="928"/>
      <c r="AW28" s="929"/>
      <c r="AX28" s="256"/>
      <c r="AY28" s="1"/>
      <c r="AZ28" s="1"/>
      <c r="BA28" s="1"/>
      <c r="BB28" s="1"/>
    </row>
    <row r="29" spans="1:55" ht="24" customHeight="1" thickBot="1" x14ac:dyDescent="0.3">
      <c r="A29" s="1"/>
      <c r="B29" s="315" t="s">
        <v>100</v>
      </c>
      <c r="C29" s="314"/>
      <c r="D29" s="279"/>
      <c r="E29" s="279"/>
      <c r="F29" s="279"/>
      <c r="G29" s="279"/>
      <c r="H29" s="279"/>
      <c r="I29" s="279"/>
      <c r="J29" s="560" t="s">
        <v>70</v>
      </c>
      <c r="K29" s="847" t="s">
        <v>71</v>
      </c>
      <c r="L29" s="848"/>
      <c r="M29" s="848"/>
      <c r="N29" s="849"/>
      <c r="O29" s="283"/>
      <c r="P29" s="283"/>
      <c r="Q29" s="283"/>
      <c r="R29" s="561" t="s">
        <v>35</v>
      </c>
      <c r="S29" s="850" t="s">
        <v>40</v>
      </c>
      <c r="T29" s="851"/>
      <c r="U29" s="248"/>
      <c r="V29" s="248"/>
      <c r="W29" s="248"/>
      <c r="X29" s="562" t="s">
        <v>34</v>
      </c>
      <c r="Y29" s="850" t="s">
        <v>41</v>
      </c>
      <c r="Z29" s="850"/>
      <c r="AA29" s="851"/>
      <c r="AB29" s="248"/>
      <c r="AC29" s="248"/>
      <c r="AD29" s="248"/>
      <c r="AE29" s="473" t="s">
        <v>36</v>
      </c>
      <c r="AF29" s="871" t="s">
        <v>128</v>
      </c>
      <c r="AG29" s="872"/>
      <c r="AH29" s="872"/>
      <c r="AI29" s="873"/>
      <c r="AJ29" s="248"/>
      <c r="AK29" s="248"/>
      <c r="AL29" s="563" t="s">
        <v>39</v>
      </c>
      <c r="AM29" s="936" t="s">
        <v>72</v>
      </c>
      <c r="AN29" s="937"/>
      <c r="AO29" s="937"/>
      <c r="AP29" s="938"/>
      <c r="AQ29" s="248"/>
      <c r="AR29" s="248"/>
      <c r="AS29" s="248"/>
      <c r="AT29" s="563" t="s">
        <v>73</v>
      </c>
      <c r="AU29" s="939" t="s">
        <v>73</v>
      </c>
      <c r="AV29" s="940"/>
      <c r="AW29" s="941"/>
      <c r="AX29" s="281"/>
      <c r="AY29" s="1"/>
      <c r="AZ29" s="1"/>
      <c r="BA29" s="1"/>
      <c r="BB29" s="1"/>
    </row>
    <row r="30" spans="1:55" ht="15.75" x14ac:dyDescent="0.25">
      <c r="A30" s="1"/>
      <c r="B30" s="315" t="s">
        <v>101</v>
      </c>
      <c r="C30" s="279"/>
      <c r="D30" s="279"/>
      <c r="E30" s="279"/>
      <c r="F30" s="279"/>
      <c r="G30" s="279"/>
      <c r="H30" s="279"/>
      <c r="I30" s="279"/>
      <c r="J30" s="279"/>
      <c r="K30" s="279"/>
      <c r="L30" s="278"/>
      <c r="M30" s="278"/>
      <c r="N30" s="278"/>
      <c r="O30" s="278"/>
      <c r="P30" s="278"/>
      <c r="Q30" s="279"/>
      <c r="R30" s="279"/>
      <c r="S30" s="279"/>
      <c r="T30" s="279"/>
      <c r="U30" s="279"/>
      <c r="V30" s="279"/>
      <c r="W30" s="279"/>
      <c r="X30" s="279"/>
      <c r="Y30" s="279"/>
      <c r="Z30" s="279"/>
      <c r="AA30" s="279"/>
      <c r="AB30" s="279"/>
      <c r="AC30" s="279"/>
      <c r="AD30" s="279"/>
      <c r="AE30" s="279"/>
      <c r="AF30" s="279"/>
      <c r="AG30" s="279"/>
      <c r="AH30" s="279"/>
      <c r="AI30" s="279"/>
      <c r="AJ30" s="279"/>
      <c r="AK30" s="279"/>
      <c r="AL30" s="279"/>
      <c r="AM30" s="279"/>
      <c r="AN30" s="279"/>
      <c r="AO30" s="279"/>
      <c r="AP30" s="279"/>
      <c r="AQ30" s="279"/>
      <c r="AR30" s="279"/>
      <c r="AS30" s="279"/>
      <c r="AT30" s="279"/>
      <c r="AU30" s="279"/>
      <c r="AV30" s="279"/>
      <c r="AW30" s="279"/>
      <c r="AX30" s="281"/>
      <c r="AY30" s="1"/>
      <c r="AZ30" s="1"/>
      <c r="BA30" s="1"/>
      <c r="BB30" s="1"/>
      <c r="BC30" s="4"/>
    </row>
    <row r="31" spans="1:55" ht="15.75" x14ac:dyDescent="0.25">
      <c r="A31" s="1"/>
      <c r="B31" s="317"/>
      <c r="C31" s="247"/>
      <c r="D31" s="316"/>
      <c r="E31" s="316"/>
      <c r="F31" s="316"/>
      <c r="G31" s="316"/>
      <c r="H31" s="316"/>
      <c r="I31" s="316"/>
      <c r="J31" s="316"/>
      <c r="K31" s="316"/>
      <c r="L31" s="314"/>
      <c r="M31" s="314"/>
      <c r="N31" s="278"/>
      <c r="O31" s="278"/>
      <c r="P31" s="278"/>
      <c r="Q31" s="279"/>
      <c r="R31" s="279"/>
      <c r="S31" s="279"/>
      <c r="T31" s="279"/>
      <c r="U31" s="279"/>
      <c r="V31" s="279"/>
      <c r="W31" s="279"/>
      <c r="X31" s="279"/>
      <c r="Y31" s="279"/>
      <c r="Z31" s="279"/>
      <c r="AA31" s="279"/>
      <c r="AB31" s="279"/>
      <c r="AC31" s="279"/>
      <c r="AD31" s="279"/>
      <c r="AE31" s="279"/>
      <c r="AF31" s="279"/>
      <c r="AG31" s="279"/>
      <c r="AH31" s="279"/>
      <c r="AI31" s="279"/>
      <c r="AJ31" s="279"/>
      <c r="AK31" s="279"/>
      <c r="AL31" s="279"/>
      <c r="AM31" s="279"/>
      <c r="AN31" s="279"/>
      <c r="AO31" s="279"/>
      <c r="AP31" s="279"/>
      <c r="AQ31" s="279"/>
      <c r="AR31" s="279"/>
      <c r="AS31" s="279"/>
      <c r="AT31" s="279"/>
      <c r="AU31" s="279"/>
      <c r="AV31" s="279"/>
      <c r="AW31" s="279"/>
      <c r="AX31" s="281"/>
      <c r="AY31" s="1"/>
      <c r="AZ31" s="1"/>
      <c r="BA31" s="1"/>
      <c r="BB31" s="1"/>
      <c r="BC31" s="4"/>
    </row>
    <row r="32" spans="1:55" ht="15.75" x14ac:dyDescent="0.25">
      <c r="A32" s="1"/>
      <c r="B32" s="317"/>
      <c r="C32" s="316"/>
      <c r="D32" s="316"/>
      <c r="E32" s="316"/>
      <c r="F32" s="316"/>
      <c r="G32" s="316"/>
      <c r="H32" s="316"/>
      <c r="I32" s="316"/>
      <c r="J32" s="316"/>
      <c r="K32" s="316"/>
      <c r="L32" s="314"/>
      <c r="M32" s="278"/>
      <c r="N32" s="278"/>
      <c r="O32" s="278"/>
      <c r="P32" s="278"/>
      <c r="Q32" s="279"/>
      <c r="R32" s="279"/>
      <c r="S32" s="279"/>
      <c r="T32" s="279"/>
      <c r="U32" s="279"/>
      <c r="V32" s="279"/>
      <c r="W32" s="279"/>
      <c r="X32" s="279"/>
      <c r="Y32" s="279"/>
      <c r="Z32" s="279"/>
      <c r="AA32" s="279"/>
      <c r="AB32" s="279"/>
      <c r="AC32" s="279"/>
      <c r="AD32" s="279"/>
      <c r="AE32" s="279"/>
      <c r="AF32" s="279"/>
      <c r="AG32" s="279"/>
      <c r="AH32" s="279"/>
      <c r="AI32" s="279"/>
      <c r="AJ32" s="279"/>
      <c r="AK32" s="279"/>
      <c r="AL32" s="279"/>
      <c r="AM32" s="279"/>
      <c r="AN32" s="279"/>
      <c r="AO32" s="279"/>
      <c r="AP32" s="279"/>
      <c r="AQ32" s="279"/>
      <c r="AR32" s="279"/>
      <c r="AS32" s="279"/>
      <c r="AT32" s="279"/>
      <c r="AU32" s="279"/>
      <c r="AV32" s="279"/>
      <c r="AW32" s="279"/>
      <c r="AX32" s="281"/>
      <c r="AY32" s="1"/>
      <c r="AZ32" s="1"/>
      <c r="BA32" s="1"/>
      <c r="BB32" s="1"/>
      <c r="BC32" s="4"/>
    </row>
    <row r="33" spans="1:55" x14ac:dyDescent="0.25">
      <c r="A33" s="1"/>
      <c r="B33" s="317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256"/>
      <c r="AY33" s="1"/>
      <c r="AZ33" s="1"/>
      <c r="BA33" s="1"/>
      <c r="BB33" s="1"/>
      <c r="BC33" s="4"/>
    </row>
    <row r="34" spans="1:55" x14ac:dyDescent="0.25">
      <c r="A34" s="1"/>
      <c r="B34" s="93"/>
      <c r="C34" s="1"/>
      <c r="D34" s="1"/>
      <c r="E34" s="1"/>
      <c r="F34" s="1"/>
      <c r="G34" s="1"/>
      <c r="H34" s="1"/>
      <c r="I34" s="1"/>
      <c r="J34" s="1"/>
      <c r="K34" s="1"/>
      <c r="L34" s="247"/>
      <c r="M34" s="247"/>
      <c r="N34" s="247"/>
      <c r="O34" s="247"/>
      <c r="P34" s="247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256"/>
      <c r="AY34" s="1"/>
      <c r="AZ34" s="1"/>
      <c r="BA34" s="1"/>
      <c r="BB34" s="1"/>
      <c r="BC34" s="4"/>
    </row>
    <row r="35" spans="1:55" x14ac:dyDescent="0.25">
      <c r="A35" s="1"/>
      <c r="B35" s="93"/>
      <c r="C35" s="1"/>
      <c r="D35" s="1"/>
      <c r="E35" s="1"/>
      <c r="F35" s="1"/>
      <c r="G35" s="1"/>
      <c r="H35" s="1"/>
      <c r="I35" s="1"/>
      <c r="J35" s="1"/>
      <c r="K35" s="1"/>
      <c r="L35" s="247"/>
      <c r="M35" s="247"/>
      <c r="N35" s="247"/>
      <c r="O35" s="247"/>
      <c r="P35" s="247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256"/>
      <c r="AY35" s="1"/>
      <c r="AZ35" s="1"/>
      <c r="BA35" s="1"/>
      <c r="BB35" s="1"/>
      <c r="BC35" s="4"/>
    </row>
    <row r="36" spans="1:55" x14ac:dyDescent="0.25">
      <c r="A36" s="1"/>
      <c r="B36" s="93"/>
      <c r="C36" s="1"/>
      <c r="D36" s="1"/>
      <c r="E36" s="1"/>
      <c r="F36" s="1"/>
      <c r="G36" s="1"/>
      <c r="H36" s="1"/>
      <c r="I36" s="1"/>
      <c r="J36" s="1"/>
      <c r="K36" s="1"/>
      <c r="L36" s="247"/>
      <c r="M36" s="247"/>
      <c r="N36" s="247"/>
      <c r="O36" s="247"/>
      <c r="P36" s="247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256"/>
      <c r="AY36" s="1"/>
      <c r="AZ36" s="1"/>
      <c r="BA36" s="1"/>
      <c r="BB36" s="1"/>
      <c r="BC36" s="4"/>
    </row>
    <row r="37" spans="1:55" x14ac:dyDescent="0.25">
      <c r="A37" s="1"/>
      <c r="B37" s="93"/>
      <c r="C37" s="1"/>
      <c r="D37" s="1"/>
      <c r="E37" s="1"/>
      <c r="F37" s="1"/>
      <c r="G37" s="1"/>
      <c r="H37" s="1"/>
      <c r="I37" s="1"/>
      <c r="J37" s="1"/>
      <c r="K37" s="1"/>
      <c r="L37" s="247"/>
      <c r="M37" s="247"/>
      <c r="N37" s="247"/>
      <c r="O37" s="247"/>
      <c r="P37" s="247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256"/>
      <c r="AY37" s="1"/>
      <c r="AZ37" s="1"/>
      <c r="BA37" s="1"/>
      <c r="BB37" s="1"/>
      <c r="BC37" s="4"/>
    </row>
    <row r="38" spans="1:55" x14ac:dyDescent="0.25">
      <c r="A38" s="1"/>
      <c r="B38" s="93"/>
      <c r="C38" s="1"/>
      <c r="D38" s="1"/>
      <c r="E38" s="1"/>
      <c r="F38" s="1"/>
      <c r="G38" s="1"/>
      <c r="H38" s="1"/>
      <c r="I38" s="1"/>
      <c r="J38" s="1"/>
      <c r="K38" s="1"/>
      <c r="L38" s="247"/>
      <c r="M38" s="247"/>
      <c r="N38" s="247"/>
      <c r="O38" s="247"/>
      <c r="P38" s="247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256"/>
      <c r="AY38" s="1"/>
      <c r="AZ38" s="1"/>
      <c r="BA38" s="1"/>
      <c r="BB38" s="1"/>
      <c r="BC38" s="4"/>
    </row>
    <row r="39" spans="1:55" x14ac:dyDescent="0.25">
      <c r="A39" s="1"/>
      <c r="B39" s="93"/>
      <c r="C39" s="1"/>
      <c r="D39" s="1"/>
      <c r="E39" s="1"/>
      <c r="F39" s="1"/>
      <c r="G39" s="1"/>
      <c r="H39" s="1"/>
      <c r="I39" s="1"/>
      <c r="J39" s="1"/>
      <c r="K39" s="1"/>
      <c r="L39" s="247"/>
      <c r="M39" s="247"/>
      <c r="N39" s="247"/>
      <c r="O39" s="247"/>
      <c r="P39" s="247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256"/>
      <c r="AY39" s="1"/>
      <c r="AZ39" s="1"/>
      <c r="BA39" s="1"/>
      <c r="BB39" s="1"/>
      <c r="BC39" s="4"/>
    </row>
    <row r="40" spans="1:55" x14ac:dyDescent="0.25">
      <c r="A40" s="1"/>
      <c r="B40" s="93"/>
      <c r="C40" s="1"/>
      <c r="D40" s="1"/>
      <c r="E40" s="1"/>
      <c r="F40" s="1"/>
      <c r="G40" s="1"/>
      <c r="H40" s="1"/>
      <c r="I40" s="1"/>
      <c r="J40" s="1"/>
      <c r="K40" s="1"/>
      <c r="L40" s="247"/>
      <c r="M40" s="247"/>
      <c r="N40" s="247"/>
      <c r="O40" s="247"/>
      <c r="P40" s="247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256"/>
      <c r="AY40" s="1"/>
      <c r="AZ40" s="1"/>
      <c r="BA40" s="1"/>
      <c r="BB40" s="1"/>
      <c r="BC40" s="4"/>
    </row>
    <row r="41" spans="1:55" x14ac:dyDescent="0.25">
      <c r="A41" s="1"/>
      <c r="B41" s="93"/>
      <c r="C41" s="1"/>
      <c r="D41" s="1"/>
      <c r="E41" s="1"/>
      <c r="F41" s="1"/>
      <c r="G41" s="1"/>
      <c r="H41" s="1"/>
      <c r="I41" s="1"/>
      <c r="J41" s="1"/>
      <c r="K41" s="1"/>
      <c r="L41" s="247"/>
      <c r="M41" s="247"/>
      <c r="N41" s="247"/>
      <c r="O41" s="247"/>
      <c r="P41" s="247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256"/>
      <c r="AY41" s="1"/>
      <c r="AZ41" s="1"/>
      <c r="BA41" s="1"/>
      <c r="BB41" s="1"/>
      <c r="BC41" s="4"/>
    </row>
    <row r="42" spans="1:55" x14ac:dyDescent="0.25">
      <c r="A42" s="1"/>
      <c r="B42" s="93"/>
      <c r="C42" s="1"/>
      <c r="D42" s="1"/>
      <c r="E42" s="1"/>
      <c r="F42" s="1"/>
      <c r="G42" s="1"/>
      <c r="H42" s="1"/>
      <c r="I42" s="1"/>
      <c r="J42" s="1"/>
      <c r="K42" s="1"/>
      <c r="L42" s="247"/>
      <c r="M42" s="247"/>
      <c r="N42" s="247"/>
      <c r="O42" s="247"/>
      <c r="P42" s="247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256"/>
      <c r="AY42" s="1"/>
      <c r="AZ42" s="1"/>
      <c r="BA42" s="1"/>
      <c r="BB42" s="1"/>
      <c r="BC42" s="4"/>
    </row>
    <row r="43" spans="1:55" x14ac:dyDescent="0.25">
      <c r="A43" s="1"/>
      <c r="B43" s="93"/>
      <c r="C43" s="1"/>
      <c r="D43" s="1"/>
      <c r="E43" s="1"/>
      <c r="F43" s="1"/>
      <c r="G43" s="1"/>
      <c r="H43" s="1"/>
      <c r="I43" s="1"/>
      <c r="J43" s="1"/>
      <c r="K43" s="1"/>
      <c r="L43" s="247"/>
      <c r="M43" s="247"/>
      <c r="N43" s="247"/>
      <c r="O43" s="247"/>
      <c r="P43" s="247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256"/>
      <c r="AY43" s="1"/>
      <c r="AZ43" s="1"/>
      <c r="BA43" s="1"/>
      <c r="BB43" s="1"/>
      <c r="BC43" s="4"/>
    </row>
    <row r="44" spans="1:55" x14ac:dyDescent="0.25">
      <c r="A44" s="1"/>
      <c r="B44" s="93"/>
      <c r="C44" s="1"/>
      <c r="D44" s="1"/>
      <c r="E44" s="1"/>
      <c r="F44" s="1"/>
      <c r="G44" s="1"/>
      <c r="H44" s="1"/>
      <c r="I44" s="1"/>
      <c r="J44" s="1"/>
      <c r="K44" s="1"/>
      <c r="L44" s="247"/>
      <c r="M44" s="247"/>
      <c r="N44" s="247"/>
      <c r="O44" s="247"/>
      <c r="P44" s="247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256"/>
      <c r="AY44" s="1"/>
      <c r="AZ44" s="1"/>
      <c r="BA44" s="1"/>
      <c r="BB44" s="1"/>
      <c r="BC44" s="4"/>
    </row>
    <row r="45" spans="1:55" x14ac:dyDescent="0.25">
      <c r="A45" s="1"/>
      <c r="B45" s="93"/>
      <c r="C45" s="1"/>
      <c r="D45" s="1"/>
      <c r="E45" s="1"/>
      <c r="F45" s="1"/>
      <c r="G45" s="1"/>
      <c r="H45" s="1"/>
      <c r="I45" s="1"/>
      <c r="J45" s="1"/>
      <c r="K45" s="1"/>
      <c r="L45" s="247"/>
      <c r="M45" s="247"/>
      <c r="N45" s="247"/>
      <c r="O45" s="247"/>
      <c r="P45" s="247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256"/>
      <c r="AY45" s="1"/>
      <c r="AZ45" s="1"/>
      <c r="BA45" s="1"/>
      <c r="BB45" s="1"/>
      <c r="BC45" s="4"/>
    </row>
    <row r="46" spans="1:55" s="16" customFormat="1" x14ac:dyDescent="0.25">
      <c r="A46" s="1"/>
      <c r="B46" s="93"/>
      <c r="C46" s="1"/>
      <c r="D46" s="1"/>
      <c r="E46" s="1"/>
      <c r="F46" s="1"/>
      <c r="G46" s="1"/>
      <c r="H46" s="1"/>
      <c r="I46" s="1"/>
      <c r="J46" s="1"/>
      <c r="K46" s="1"/>
      <c r="L46" s="247"/>
      <c r="M46" s="247"/>
      <c r="N46" s="247"/>
      <c r="O46" s="247"/>
      <c r="P46" s="247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256"/>
      <c r="AY46" s="1"/>
      <c r="AZ46" s="1"/>
      <c r="BA46" s="1"/>
      <c r="BB46" s="1"/>
      <c r="BC46" s="20"/>
    </row>
    <row r="47" spans="1:55" s="1" customFormat="1" x14ac:dyDescent="0.25">
      <c r="B47" s="93"/>
      <c r="L47" s="245"/>
      <c r="P47" s="245"/>
      <c r="AX47" s="256"/>
    </row>
    <row r="48" spans="1:55" s="1" customFormat="1" x14ac:dyDescent="0.25">
      <c r="B48" s="93"/>
      <c r="L48" s="245"/>
      <c r="P48" s="245"/>
      <c r="AX48" s="256"/>
    </row>
    <row r="49" spans="2:50" s="1" customFormat="1" x14ac:dyDescent="0.25">
      <c r="B49" s="93"/>
      <c r="L49" s="245"/>
      <c r="P49" s="245"/>
      <c r="AX49" s="256"/>
    </row>
    <row r="50" spans="2:50" s="1" customFormat="1" x14ac:dyDescent="0.25">
      <c r="B50" s="93"/>
      <c r="L50" s="245"/>
      <c r="P50" s="245"/>
      <c r="AX50" s="256"/>
    </row>
    <row r="51" spans="2:50" s="1" customFormat="1" x14ac:dyDescent="0.25">
      <c r="B51" s="93"/>
      <c r="L51" s="245"/>
      <c r="P51" s="245"/>
      <c r="AX51" s="256"/>
    </row>
    <row r="52" spans="2:50" s="1" customFormat="1" x14ac:dyDescent="0.25">
      <c r="B52" s="93"/>
      <c r="L52" s="245"/>
      <c r="P52" s="245"/>
      <c r="AX52" s="256"/>
    </row>
    <row r="53" spans="2:50" s="1" customFormat="1" x14ac:dyDescent="0.25">
      <c r="B53" s="93"/>
      <c r="L53" s="245"/>
      <c r="P53" s="245"/>
      <c r="AX53" s="256"/>
    </row>
    <row r="54" spans="2:50" s="1" customFormat="1" x14ac:dyDescent="0.25">
      <c r="B54" s="93"/>
      <c r="L54" s="245"/>
      <c r="P54" s="245"/>
      <c r="AX54" s="256"/>
    </row>
    <row r="55" spans="2:50" s="1" customFormat="1" x14ac:dyDescent="0.25">
      <c r="B55" s="93"/>
      <c r="L55" s="245"/>
      <c r="P55" s="245"/>
      <c r="AX55" s="256"/>
    </row>
    <row r="56" spans="2:50" s="1" customFormat="1" x14ac:dyDescent="0.25">
      <c r="B56" s="93"/>
      <c r="L56" s="245"/>
      <c r="P56" s="245"/>
      <c r="AX56" s="256"/>
    </row>
    <row r="57" spans="2:50" s="1" customFormat="1" x14ac:dyDescent="0.25">
      <c r="B57" s="93"/>
      <c r="L57" s="245"/>
      <c r="P57" s="245"/>
      <c r="AX57" s="256"/>
    </row>
    <row r="58" spans="2:50" s="1" customFormat="1" x14ac:dyDescent="0.25">
      <c r="B58" s="93"/>
      <c r="L58" s="245"/>
      <c r="P58" s="245"/>
      <c r="AX58" s="256"/>
    </row>
    <row r="59" spans="2:50" s="1" customFormat="1" x14ac:dyDescent="0.25">
      <c r="B59" s="93"/>
      <c r="L59" s="245"/>
      <c r="P59" s="245"/>
      <c r="AX59" s="256"/>
    </row>
    <row r="60" spans="2:50" s="1" customFormat="1" x14ac:dyDescent="0.25">
      <c r="B60" s="93"/>
      <c r="L60" s="245"/>
      <c r="P60" s="245"/>
      <c r="AX60" s="256"/>
    </row>
    <row r="61" spans="2:50" s="1" customFormat="1" x14ac:dyDescent="0.25">
      <c r="B61" s="93"/>
      <c r="L61" s="245"/>
      <c r="P61" s="245"/>
      <c r="AX61" s="256"/>
    </row>
    <row r="62" spans="2:50" s="1" customFormat="1" x14ac:dyDescent="0.25">
      <c r="B62" s="93"/>
      <c r="L62" s="245"/>
      <c r="P62" s="245"/>
      <c r="AX62" s="256"/>
    </row>
    <row r="63" spans="2:50" s="1" customFormat="1" x14ac:dyDescent="0.25">
      <c r="B63" s="93"/>
      <c r="L63" s="245"/>
      <c r="P63" s="245"/>
      <c r="AX63" s="256"/>
    </row>
    <row r="64" spans="2:50" s="1" customFormat="1" x14ac:dyDescent="0.25">
      <c r="B64" s="93"/>
      <c r="L64" s="245"/>
      <c r="P64" s="245"/>
      <c r="AX64" s="256"/>
    </row>
    <row r="65" spans="2:50" s="1" customFormat="1" x14ac:dyDescent="0.25">
      <c r="B65" s="93"/>
      <c r="L65" s="245"/>
      <c r="P65" s="245"/>
      <c r="AX65" s="256"/>
    </row>
    <row r="66" spans="2:50" s="1" customFormat="1" x14ac:dyDescent="0.25">
      <c r="B66" s="93"/>
      <c r="L66" s="245"/>
      <c r="P66" s="245"/>
      <c r="AX66" s="256"/>
    </row>
    <row r="67" spans="2:50" s="1" customFormat="1" x14ac:dyDescent="0.25">
      <c r="B67" s="93"/>
      <c r="L67" s="245"/>
      <c r="P67" s="245"/>
      <c r="AX67" s="256"/>
    </row>
    <row r="68" spans="2:50" s="1" customFormat="1" x14ac:dyDescent="0.25">
      <c r="B68" s="93"/>
      <c r="L68" s="245"/>
      <c r="P68" s="245"/>
      <c r="AX68" s="256"/>
    </row>
    <row r="69" spans="2:50" s="1" customFormat="1" x14ac:dyDescent="0.25">
      <c r="B69" s="93"/>
      <c r="L69" s="245"/>
      <c r="P69" s="245"/>
      <c r="AX69" s="256"/>
    </row>
    <row r="70" spans="2:50" s="1" customFormat="1" x14ac:dyDescent="0.25">
      <c r="B70" s="93"/>
      <c r="L70" s="245"/>
      <c r="P70" s="245"/>
      <c r="AX70" s="256"/>
    </row>
    <row r="71" spans="2:50" s="1" customFormat="1" x14ac:dyDescent="0.25">
      <c r="B71" s="93"/>
      <c r="L71" s="245"/>
      <c r="P71" s="245"/>
      <c r="AX71" s="256"/>
    </row>
    <row r="72" spans="2:50" s="1" customFormat="1" x14ac:dyDescent="0.25">
      <c r="B72" s="93"/>
      <c r="L72" s="245"/>
      <c r="P72" s="245"/>
      <c r="AX72" s="256"/>
    </row>
    <row r="73" spans="2:50" s="1" customFormat="1" x14ac:dyDescent="0.25">
      <c r="B73" s="93"/>
      <c r="L73" s="245"/>
      <c r="P73" s="245"/>
      <c r="AX73" s="256"/>
    </row>
    <row r="74" spans="2:50" s="1" customFormat="1" x14ac:dyDescent="0.25">
      <c r="B74" s="93"/>
      <c r="L74" s="245"/>
      <c r="P74" s="245"/>
      <c r="AX74" s="256"/>
    </row>
    <row r="75" spans="2:50" s="1" customFormat="1" x14ac:dyDescent="0.25">
      <c r="B75" s="93"/>
      <c r="L75" s="245"/>
      <c r="P75" s="245"/>
      <c r="AX75" s="256"/>
    </row>
    <row r="76" spans="2:50" s="1" customFormat="1" x14ac:dyDescent="0.25">
      <c r="B76" s="93"/>
      <c r="L76" s="245"/>
      <c r="P76" s="245"/>
      <c r="AX76" s="256"/>
    </row>
    <row r="77" spans="2:50" s="1" customFormat="1" x14ac:dyDescent="0.25">
      <c r="B77" s="93"/>
      <c r="L77" s="245"/>
      <c r="P77" s="245"/>
      <c r="AX77" s="256"/>
    </row>
    <row r="78" spans="2:50" s="1" customFormat="1" x14ac:dyDescent="0.25">
      <c r="B78" s="93"/>
      <c r="L78" s="245"/>
      <c r="P78" s="245"/>
      <c r="AX78" s="256"/>
    </row>
    <row r="79" spans="2:50" s="1" customFormat="1" x14ac:dyDescent="0.25">
      <c r="B79" s="93"/>
      <c r="L79" s="245"/>
      <c r="P79" s="245"/>
      <c r="AX79" s="256"/>
    </row>
    <row r="80" spans="2:50" s="1" customFormat="1" x14ac:dyDescent="0.25">
      <c r="B80" s="93"/>
      <c r="L80" s="245"/>
      <c r="P80" s="245"/>
      <c r="AX80" s="256"/>
    </row>
    <row r="81" spans="2:50" s="1" customFormat="1" x14ac:dyDescent="0.25">
      <c r="B81" s="93"/>
      <c r="L81" s="245"/>
      <c r="P81" s="245"/>
      <c r="AX81" s="256"/>
    </row>
    <row r="82" spans="2:50" s="1" customFormat="1" x14ac:dyDescent="0.25">
      <c r="B82" s="93"/>
      <c r="L82" s="245"/>
      <c r="P82" s="245"/>
      <c r="AX82" s="256"/>
    </row>
    <row r="83" spans="2:50" s="1" customFormat="1" x14ac:dyDescent="0.25">
      <c r="B83" s="93"/>
      <c r="L83" s="245"/>
      <c r="P83" s="245"/>
      <c r="AX83" s="256"/>
    </row>
    <row r="84" spans="2:50" s="1" customFormat="1" x14ac:dyDescent="0.25">
      <c r="B84" s="93"/>
      <c r="L84" s="245"/>
      <c r="P84" s="245"/>
      <c r="AX84" s="256"/>
    </row>
    <row r="85" spans="2:50" s="1" customFormat="1" x14ac:dyDescent="0.25">
      <c r="B85" s="93"/>
      <c r="L85" s="245"/>
      <c r="P85" s="245"/>
      <c r="AX85" s="256"/>
    </row>
    <row r="86" spans="2:50" s="1" customFormat="1" x14ac:dyDescent="0.25">
      <c r="B86" s="93"/>
      <c r="L86" s="245"/>
      <c r="P86" s="245"/>
      <c r="AX86" s="256"/>
    </row>
    <row r="87" spans="2:50" s="1" customFormat="1" x14ac:dyDescent="0.25">
      <c r="B87" s="93"/>
      <c r="L87" s="245"/>
      <c r="P87" s="245"/>
      <c r="AX87" s="256"/>
    </row>
    <row r="88" spans="2:50" s="1" customFormat="1" x14ac:dyDescent="0.25">
      <c r="B88" s="93"/>
      <c r="L88" s="245"/>
      <c r="P88" s="245"/>
      <c r="AX88" s="256"/>
    </row>
    <row r="89" spans="2:50" s="1" customFormat="1" x14ac:dyDescent="0.25">
      <c r="B89" s="93"/>
      <c r="L89" s="245"/>
      <c r="P89" s="245"/>
      <c r="AX89" s="256"/>
    </row>
    <row r="90" spans="2:50" s="1" customFormat="1" x14ac:dyDescent="0.25">
      <c r="B90" s="93"/>
      <c r="L90" s="245"/>
      <c r="P90" s="245"/>
      <c r="AX90" s="256"/>
    </row>
    <row r="91" spans="2:50" s="1" customFormat="1" x14ac:dyDescent="0.25">
      <c r="B91" s="93"/>
      <c r="L91" s="245"/>
      <c r="P91" s="245"/>
      <c r="AX91" s="256"/>
    </row>
    <row r="92" spans="2:50" s="1" customFormat="1" x14ac:dyDescent="0.25">
      <c r="B92" s="93"/>
      <c r="L92" s="245"/>
      <c r="P92" s="245"/>
      <c r="AX92" s="256"/>
    </row>
    <row r="93" spans="2:50" s="1" customFormat="1" x14ac:dyDescent="0.25">
      <c r="B93" s="93"/>
      <c r="L93" s="245"/>
      <c r="P93" s="245"/>
      <c r="AX93" s="256"/>
    </row>
    <row r="94" spans="2:50" s="1" customFormat="1" x14ac:dyDescent="0.25">
      <c r="B94" s="93"/>
      <c r="L94" s="245"/>
      <c r="P94" s="245"/>
      <c r="AX94" s="256"/>
    </row>
    <row r="95" spans="2:50" s="1" customFormat="1" x14ac:dyDescent="0.25">
      <c r="B95" s="93"/>
      <c r="L95" s="245"/>
      <c r="P95" s="245"/>
      <c r="AX95" s="256"/>
    </row>
    <row r="96" spans="2:50" s="1" customFormat="1" x14ac:dyDescent="0.25">
      <c r="B96" s="93"/>
      <c r="L96" s="245"/>
      <c r="P96" s="245"/>
      <c r="AX96" s="256"/>
    </row>
    <row r="97" spans="2:50" s="1" customFormat="1" x14ac:dyDescent="0.25">
      <c r="B97" s="93"/>
      <c r="L97" s="245"/>
      <c r="P97" s="245"/>
      <c r="AX97" s="256"/>
    </row>
    <row r="98" spans="2:50" s="1" customFormat="1" x14ac:dyDescent="0.25">
      <c r="B98" s="93"/>
      <c r="L98" s="245"/>
      <c r="P98" s="245"/>
      <c r="AX98" s="256"/>
    </row>
    <row r="99" spans="2:50" s="1" customFormat="1" x14ac:dyDescent="0.25">
      <c r="B99" s="93"/>
      <c r="L99" s="245"/>
      <c r="P99" s="245"/>
      <c r="AX99" s="256"/>
    </row>
    <row r="100" spans="2:50" s="1" customFormat="1" x14ac:dyDescent="0.25">
      <c r="B100" s="93"/>
      <c r="L100" s="245"/>
      <c r="P100" s="245"/>
      <c r="AX100" s="256"/>
    </row>
    <row r="101" spans="2:50" s="1" customFormat="1" x14ac:dyDescent="0.25">
      <c r="B101" s="93"/>
      <c r="L101" s="245"/>
      <c r="P101" s="245"/>
      <c r="AX101" s="256"/>
    </row>
    <row r="102" spans="2:50" s="1" customFormat="1" x14ac:dyDescent="0.25">
      <c r="B102" s="93"/>
      <c r="L102" s="245"/>
      <c r="P102" s="245"/>
      <c r="AX102" s="256"/>
    </row>
    <row r="103" spans="2:50" s="1" customFormat="1" x14ac:dyDescent="0.25">
      <c r="B103" s="93"/>
      <c r="L103" s="245"/>
      <c r="P103" s="245"/>
      <c r="AX103" s="256"/>
    </row>
    <row r="104" spans="2:50" s="1" customFormat="1" x14ac:dyDescent="0.25">
      <c r="B104" s="93"/>
      <c r="L104" s="245"/>
      <c r="P104" s="245"/>
      <c r="AX104" s="256"/>
    </row>
    <row r="105" spans="2:50" s="1" customFormat="1" x14ac:dyDescent="0.25">
      <c r="B105" s="93"/>
      <c r="L105" s="245"/>
      <c r="P105" s="245"/>
      <c r="AX105" s="256"/>
    </row>
    <row r="106" spans="2:50" s="1" customFormat="1" x14ac:dyDescent="0.25">
      <c r="B106" s="93"/>
      <c r="L106" s="245"/>
      <c r="P106" s="245"/>
      <c r="AX106" s="256"/>
    </row>
    <row r="107" spans="2:50" s="1" customFormat="1" x14ac:dyDescent="0.25">
      <c r="B107" s="93"/>
      <c r="L107" s="245"/>
      <c r="P107" s="245"/>
      <c r="AX107" s="256"/>
    </row>
    <row r="108" spans="2:50" s="1" customFormat="1" x14ac:dyDescent="0.25">
      <c r="B108" s="93"/>
      <c r="L108" s="245"/>
      <c r="P108" s="245"/>
      <c r="AX108" s="256"/>
    </row>
    <row r="109" spans="2:50" s="1" customFormat="1" x14ac:dyDescent="0.25">
      <c r="B109" s="93"/>
      <c r="L109" s="245"/>
      <c r="P109" s="245"/>
      <c r="AX109" s="256"/>
    </row>
    <row r="110" spans="2:50" s="1" customFormat="1" x14ac:dyDescent="0.25">
      <c r="B110" s="93"/>
      <c r="L110" s="245"/>
      <c r="P110" s="245"/>
      <c r="AX110" s="256"/>
    </row>
    <row r="111" spans="2:50" s="1" customFormat="1" x14ac:dyDescent="0.25">
      <c r="B111" s="93"/>
      <c r="L111" s="245"/>
      <c r="P111" s="245"/>
      <c r="AX111" s="256"/>
    </row>
    <row r="112" spans="2:50" s="1" customFormat="1" x14ac:dyDescent="0.25">
      <c r="B112" s="93"/>
      <c r="L112" s="245"/>
      <c r="P112" s="245"/>
      <c r="AX112" s="256"/>
    </row>
    <row r="113" spans="2:50" s="1" customFormat="1" x14ac:dyDescent="0.25">
      <c r="B113" s="93"/>
      <c r="L113" s="245"/>
      <c r="P113" s="245"/>
      <c r="AX113" s="256"/>
    </row>
    <row r="114" spans="2:50" s="1" customFormat="1" x14ac:dyDescent="0.25">
      <c r="B114" s="93"/>
      <c r="L114" s="245"/>
      <c r="P114" s="245"/>
      <c r="AX114" s="256"/>
    </row>
    <row r="115" spans="2:50" s="1" customFormat="1" x14ac:dyDescent="0.25">
      <c r="B115" s="93"/>
      <c r="L115" s="245"/>
      <c r="P115" s="245"/>
      <c r="AX115" s="256"/>
    </row>
    <row r="116" spans="2:50" s="1" customFormat="1" x14ac:dyDescent="0.25">
      <c r="B116" s="93"/>
      <c r="L116" s="245"/>
      <c r="P116" s="245"/>
      <c r="AX116" s="256"/>
    </row>
    <row r="117" spans="2:50" s="1" customFormat="1" x14ac:dyDescent="0.25">
      <c r="B117" s="93"/>
      <c r="L117" s="245"/>
      <c r="P117" s="245"/>
      <c r="AX117" s="256"/>
    </row>
    <row r="118" spans="2:50" s="1" customFormat="1" x14ac:dyDescent="0.25">
      <c r="B118" s="93"/>
      <c r="L118" s="245"/>
      <c r="P118" s="245"/>
      <c r="AX118" s="256"/>
    </row>
    <row r="119" spans="2:50" s="1" customFormat="1" x14ac:dyDescent="0.25">
      <c r="B119" s="93"/>
      <c r="L119" s="245"/>
      <c r="P119" s="245"/>
      <c r="AX119" s="256"/>
    </row>
    <row r="120" spans="2:50" s="1" customFormat="1" x14ac:dyDescent="0.25">
      <c r="B120" s="93"/>
      <c r="L120" s="245"/>
      <c r="P120" s="245"/>
      <c r="AX120" s="256"/>
    </row>
    <row r="121" spans="2:50" s="1" customFormat="1" x14ac:dyDescent="0.25">
      <c r="B121" s="93"/>
      <c r="L121" s="245"/>
      <c r="P121" s="245"/>
      <c r="AX121" s="256"/>
    </row>
    <row r="122" spans="2:50" s="1" customFormat="1" x14ac:dyDescent="0.25">
      <c r="B122" s="93"/>
      <c r="L122" s="245"/>
      <c r="P122" s="245"/>
      <c r="AX122" s="256"/>
    </row>
    <row r="123" spans="2:50" s="1" customFormat="1" x14ac:dyDescent="0.25">
      <c r="B123" s="93"/>
      <c r="L123" s="245"/>
      <c r="P123" s="245"/>
      <c r="AX123" s="256"/>
    </row>
    <row r="124" spans="2:50" s="1" customFormat="1" x14ac:dyDescent="0.25">
      <c r="B124" s="93"/>
      <c r="L124" s="245"/>
      <c r="P124" s="245"/>
      <c r="AX124" s="256"/>
    </row>
    <row r="125" spans="2:50" s="1" customFormat="1" x14ac:dyDescent="0.25">
      <c r="B125" s="93"/>
      <c r="L125" s="245"/>
      <c r="P125" s="245"/>
      <c r="AX125" s="256"/>
    </row>
    <row r="126" spans="2:50" s="1" customFormat="1" x14ac:dyDescent="0.25">
      <c r="B126" s="93"/>
      <c r="L126" s="245"/>
      <c r="P126" s="245"/>
      <c r="AX126" s="256"/>
    </row>
    <row r="127" spans="2:50" s="1" customFormat="1" x14ac:dyDescent="0.25">
      <c r="B127" s="93"/>
      <c r="L127" s="245"/>
      <c r="P127" s="245"/>
      <c r="AX127" s="256"/>
    </row>
    <row r="128" spans="2:50" s="1" customFormat="1" x14ac:dyDescent="0.25">
      <c r="B128" s="93"/>
      <c r="L128" s="245"/>
      <c r="P128" s="245"/>
      <c r="AX128" s="256"/>
    </row>
    <row r="129" spans="2:50" s="1" customFormat="1" x14ac:dyDescent="0.25">
      <c r="B129" s="93"/>
      <c r="L129" s="245"/>
      <c r="P129" s="245"/>
      <c r="AX129" s="256"/>
    </row>
    <row r="130" spans="2:50" s="1" customFormat="1" x14ac:dyDescent="0.25">
      <c r="B130" s="93"/>
      <c r="L130" s="245"/>
      <c r="P130" s="245"/>
      <c r="AX130" s="256"/>
    </row>
    <row r="131" spans="2:50" s="1" customFormat="1" x14ac:dyDescent="0.25">
      <c r="B131" s="93"/>
      <c r="L131" s="245"/>
      <c r="P131" s="245"/>
      <c r="AX131" s="256"/>
    </row>
    <row r="132" spans="2:50" s="1" customFormat="1" x14ac:dyDescent="0.25">
      <c r="B132" s="93"/>
      <c r="L132" s="245"/>
      <c r="P132" s="245"/>
      <c r="AX132" s="256"/>
    </row>
    <row r="133" spans="2:50" s="1" customFormat="1" x14ac:dyDescent="0.25">
      <c r="B133" s="93"/>
      <c r="L133" s="245"/>
      <c r="P133" s="245"/>
      <c r="AX133" s="256"/>
    </row>
    <row r="134" spans="2:50" s="1" customFormat="1" x14ac:dyDescent="0.25">
      <c r="B134" s="93"/>
      <c r="L134" s="245"/>
      <c r="P134" s="245"/>
      <c r="AX134" s="256"/>
    </row>
    <row r="135" spans="2:50" s="1" customFormat="1" x14ac:dyDescent="0.25">
      <c r="B135" s="93"/>
      <c r="L135" s="245"/>
      <c r="P135" s="245"/>
      <c r="AX135" s="256"/>
    </row>
    <row r="136" spans="2:50" s="1" customFormat="1" x14ac:dyDescent="0.25">
      <c r="B136" s="93"/>
      <c r="L136" s="245"/>
      <c r="P136" s="245"/>
      <c r="AX136" s="256"/>
    </row>
    <row r="137" spans="2:50" s="1" customFormat="1" x14ac:dyDescent="0.25">
      <c r="B137" s="93"/>
      <c r="L137" s="245"/>
      <c r="P137" s="245"/>
      <c r="AX137" s="256"/>
    </row>
    <row r="138" spans="2:50" s="1" customFormat="1" x14ac:dyDescent="0.25">
      <c r="B138" s="93"/>
      <c r="L138" s="245"/>
      <c r="P138" s="245"/>
      <c r="AX138" s="256"/>
    </row>
    <row r="139" spans="2:50" s="1" customFormat="1" x14ac:dyDescent="0.25">
      <c r="B139" s="93"/>
      <c r="L139" s="245"/>
      <c r="P139" s="245"/>
      <c r="AX139" s="256"/>
    </row>
    <row r="140" spans="2:50" s="1" customFormat="1" x14ac:dyDescent="0.25">
      <c r="B140" s="93"/>
      <c r="L140" s="245"/>
      <c r="P140" s="245"/>
      <c r="AX140" s="256"/>
    </row>
    <row r="141" spans="2:50" s="1" customFormat="1" x14ac:dyDescent="0.25">
      <c r="B141" s="93"/>
      <c r="L141" s="245"/>
      <c r="P141" s="245"/>
      <c r="AX141" s="256"/>
    </row>
    <row r="142" spans="2:50" s="1" customFormat="1" x14ac:dyDescent="0.25">
      <c r="B142" s="93"/>
      <c r="L142" s="245"/>
      <c r="P142" s="245"/>
      <c r="AX142" s="256"/>
    </row>
    <row r="143" spans="2:50" s="1" customFormat="1" x14ac:dyDescent="0.25">
      <c r="B143" s="93"/>
      <c r="L143" s="245"/>
      <c r="P143" s="245"/>
      <c r="AX143" s="256"/>
    </row>
    <row r="144" spans="2:50" s="1" customFormat="1" x14ac:dyDescent="0.25">
      <c r="B144" s="93"/>
      <c r="L144" s="245"/>
      <c r="P144" s="245"/>
      <c r="AX144" s="256"/>
    </row>
    <row r="145" spans="2:50" s="1" customFormat="1" x14ac:dyDescent="0.25">
      <c r="B145" s="93"/>
      <c r="L145" s="245"/>
      <c r="P145" s="245"/>
      <c r="AX145" s="256"/>
    </row>
    <row r="146" spans="2:50" s="1" customFormat="1" x14ac:dyDescent="0.25">
      <c r="B146" s="93"/>
      <c r="L146" s="245"/>
      <c r="P146" s="245"/>
      <c r="AX146" s="256"/>
    </row>
    <row r="147" spans="2:50" s="1" customFormat="1" x14ac:dyDescent="0.25">
      <c r="B147" s="93"/>
      <c r="L147" s="245"/>
      <c r="P147" s="245"/>
      <c r="AX147" s="256"/>
    </row>
    <row r="148" spans="2:50" s="1" customFormat="1" x14ac:dyDescent="0.25">
      <c r="B148" s="93"/>
      <c r="L148" s="245"/>
      <c r="P148" s="245"/>
      <c r="AX148" s="256"/>
    </row>
    <row r="149" spans="2:50" s="1" customFormat="1" x14ac:dyDescent="0.25">
      <c r="B149" s="93"/>
      <c r="L149" s="245"/>
      <c r="P149" s="245"/>
      <c r="AX149" s="256"/>
    </row>
    <row r="150" spans="2:50" s="1" customFormat="1" x14ac:dyDescent="0.25">
      <c r="B150" s="93"/>
      <c r="L150" s="245"/>
      <c r="P150" s="245"/>
      <c r="AX150" s="256"/>
    </row>
    <row r="151" spans="2:50" s="1" customFormat="1" x14ac:dyDescent="0.25">
      <c r="B151" s="93"/>
      <c r="L151" s="245"/>
      <c r="P151" s="245"/>
      <c r="AX151" s="256"/>
    </row>
    <row r="152" spans="2:50" s="1" customFormat="1" x14ac:dyDescent="0.25">
      <c r="B152" s="93"/>
      <c r="L152" s="245"/>
      <c r="P152" s="245"/>
      <c r="AX152" s="256"/>
    </row>
    <row r="153" spans="2:50" s="1" customFormat="1" x14ac:dyDescent="0.25">
      <c r="B153" s="93"/>
      <c r="L153" s="245"/>
      <c r="P153" s="245"/>
      <c r="AX153" s="256"/>
    </row>
    <row r="154" spans="2:50" s="1" customFormat="1" x14ac:dyDescent="0.25">
      <c r="B154" s="93"/>
      <c r="L154" s="245"/>
      <c r="P154" s="245"/>
      <c r="AX154" s="256"/>
    </row>
    <row r="155" spans="2:50" s="1" customFormat="1" x14ac:dyDescent="0.25">
      <c r="B155" s="93"/>
      <c r="L155" s="245"/>
      <c r="P155" s="245"/>
      <c r="AX155" s="256"/>
    </row>
    <row r="156" spans="2:50" s="1" customFormat="1" x14ac:dyDescent="0.25">
      <c r="B156" s="93"/>
      <c r="L156" s="245"/>
      <c r="P156" s="245"/>
      <c r="AX156" s="256"/>
    </row>
    <row r="157" spans="2:50" s="1" customFormat="1" x14ac:dyDescent="0.25">
      <c r="B157" s="93"/>
      <c r="L157" s="245"/>
      <c r="P157" s="245"/>
      <c r="AX157" s="256"/>
    </row>
    <row r="158" spans="2:50" s="1" customFormat="1" x14ac:dyDescent="0.25">
      <c r="B158" s="93"/>
      <c r="L158" s="245"/>
      <c r="P158" s="245"/>
      <c r="AX158" s="256"/>
    </row>
    <row r="159" spans="2:50" s="1" customFormat="1" x14ac:dyDescent="0.25">
      <c r="B159" s="93"/>
      <c r="L159" s="245"/>
      <c r="P159" s="245"/>
      <c r="AX159" s="256"/>
    </row>
    <row r="160" spans="2:50" s="1" customFormat="1" x14ac:dyDescent="0.25">
      <c r="B160" s="93"/>
      <c r="L160" s="245"/>
      <c r="P160" s="245"/>
      <c r="AX160" s="256"/>
    </row>
    <row r="161" spans="2:50" s="1" customFormat="1" x14ac:dyDescent="0.25">
      <c r="B161" s="93"/>
      <c r="L161" s="245"/>
      <c r="P161" s="245"/>
      <c r="AX161" s="256"/>
    </row>
    <row r="162" spans="2:50" s="1" customFormat="1" x14ac:dyDescent="0.25">
      <c r="B162" s="93"/>
      <c r="L162" s="245"/>
      <c r="P162" s="245"/>
      <c r="AX162" s="256"/>
    </row>
    <row r="163" spans="2:50" s="1" customFormat="1" x14ac:dyDescent="0.25">
      <c r="B163" s="93"/>
      <c r="L163" s="245"/>
      <c r="P163" s="245"/>
      <c r="AX163" s="256"/>
    </row>
    <row r="164" spans="2:50" s="1" customFormat="1" x14ac:dyDescent="0.25">
      <c r="B164" s="93"/>
      <c r="L164" s="245"/>
      <c r="P164" s="245"/>
      <c r="AX164" s="256"/>
    </row>
    <row r="165" spans="2:50" s="1" customFormat="1" x14ac:dyDescent="0.25">
      <c r="B165" s="93"/>
      <c r="L165" s="245"/>
      <c r="P165" s="245"/>
      <c r="AX165" s="256"/>
    </row>
    <row r="166" spans="2:50" s="1" customFormat="1" x14ac:dyDescent="0.25">
      <c r="B166" s="93"/>
      <c r="L166" s="245"/>
      <c r="P166" s="245"/>
      <c r="AX166" s="256"/>
    </row>
    <row r="167" spans="2:50" s="1" customFormat="1" x14ac:dyDescent="0.25">
      <c r="B167" s="93"/>
      <c r="L167" s="245"/>
      <c r="P167" s="245"/>
      <c r="AX167" s="256"/>
    </row>
    <row r="168" spans="2:50" s="1" customFormat="1" x14ac:dyDescent="0.25">
      <c r="B168" s="93"/>
      <c r="L168" s="245"/>
      <c r="P168" s="245"/>
      <c r="AX168" s="256"/>
    </row>
    <row r="169" spans="2:50" s="1" customFormat="1" x14ac:dyDescent="0.25">
      <c r="B169" s="93"/>
      <c r="L169" s="245"/>
      <c r="P169" s="245"/>
      <c r="AX169" s="256"/>
    </row>
    <row r="170" spans="2:50" s="1" customFormat="1" x14ac:dyDescent="0.25">
      <c r="B170" s="93"/>
      <c r="L170" s="245"/>
      <c r="P170" s="245"/>
      <c r="AX170" s="256"/>
    </row>
    <row r="171" spans="2:50" s="1" customFormat="1" x14ac:dyDescent="0.25">
      <c r="B171" s="93"/>
      <c r="L171" s="245"/>
      <c r="P171" s="245"/>
      <c r="AX171" s="256"/>
    </row>
    <row r="172" spans="2:50" s="1" customFormat="1" x14ac:dyDescent="0.25">
      <c r="B172" s="93"/>
      <c r="L172" s="245"/>
      <c r="P172" s="245"/>
      <c r="AX172" s="256"/>
    </row>
    <row r="173" spans="2:50" s="1" customFormat="1" x14ac:dyDescent="0.25">
      <c r="B173" s="93"/>
      <c r="L173" s="245"/>
      <c r="P173" s="245"/>
      <c r="AX173" s="256"/>
    </row>
    <row r="174" spans="2:50" s="1" customFormat="1" x14ac:dyDescent="0.25">
      <c r="B174" s="93"/>
      <c r="L174" s="245"/>
      <c r="P174" s="245"/>
      <c r="AX174" s="256"/>
    </row>
    <row r="175" spans="2:50" s="1" customFormat="1" x14ac:dyDescent="0.25">
      <c r="B175" s="93"/>
      <c r="L175" s="245"/>
      <c r="P175" s="245"/>
      <c r="AX175" s="256"/>
    </row>
    <row r="176" spans="2:50" s="1" customFormat="1" x14ac:dyDescent="0.25">
      <c r="B176" s="93"/>
      <c r="L176" s="245"/>
      <c r="P176" s="245"/>
      <c r="AX176" s="256"/>
    </row>
    <row r="177" spans="2:50" s="1" customFormat="1" x14ac:dyDescent="0.25">
      <c r="B177" s="93"/>
      <c r="L177" s="245"/>
      <c r="P177" s="245"/>
      <c r="AX177" s="256"/>
    </row>
    <row r="178" spans="2:50" s="1" customFormat="1" x14ac:dyDescent="0.25">
      <c r="B178" s="93"/>
      <c r="L178" s="245"/>
      <c r="P178" s="245"/>
      <c r="AX178" s="256"/>
    </row>
    <row r="179" spans="2:50" s="1" customFormat="1" x14ac:dyDescent="0.25">
      <c r="B179" s="93"/>
      <c r="L179" s="245"/>
      <c r="P179" s="245"/>
      <c r="AX179" s="256"/>
    </row>
    <row r="180" spans="2:50" s="1" customFormat="1" x14ac:dyDescent="0.25">
      <c r="B180" s="93"/>
      <c r="L180" s="245"/>
      <c r="P180" s="245"/>
      <c r="AX180" s="256"/>
    </row>
    <row r="181" spans="2:50" s="1" customFormat="1" x14ac:dyDescent="0.25">
      <c r="B181" s="93"/>
      <c r="L181" s="245"/>
      <c r="P181" s="245"/>
      <c r="AX181" s="256"/>
    </row>
    <row r="182" spans="2:50" s="1" customFormat="1" x14ac:dyDescent="0.25">
      <c r="B182" s="93"/>
      <c r="L182" s="245"/>
      <c r="P182" s="245"/>
      <c r="AX182" s="256"/>
    </row>
    <row r="183" spans="2:50" s="1" customFormat="1" x14ac:dyDescent="0.25">
      <c r="B183" s="93"/>
      <c r="L183" s="245"/>
      <c r="P183" s="245"/>
      <c r="AX183" s="256"/>
    </row>
    <row r="184" spans="2:50" s="1" customFormat="1" x14ac:dyDescent="0.25">
      <c r="B184" s="93"/>
      <c r="L184" s="245"/>
      <c r="P184" s="245"/>
      <c r="AX184" s="256"/>
    </row>
    <row r="185" spans="2:50" s="1" customFormat="1" x14ac:dyDescent="0.25">
      <c r="B185" s="93"/>
      <c r="L185" s="245"/>
      <c r="P185" s="245"/>
      <c r="AX185" s="256"/>
    </row>
    <row r="186" spans="2:50" s="1" customFormat="1" x14ac:dyDescent="0.25">
      <c r="B186" s="93"/>
      <c r="L186" s="245"/>
      <c r="P186" s="245"/>
      <c r="AX186" s="256"/>
    </row>
    <row r="187" spans="2:50" s="1" customFormat="1" x14ac:dyDescent="0.25">
      <c r="B187" s="93"/>
      <c r="L187" s="245"/>
      <c r="P187" s="245"/>
      <c r="AX187" s="256"/>
    </row>
    <row r="188" spans="2:50" s="1" customFormat="1" x14ac:dyDescent="0.25">
      <c r="B188" s="93"/>
      <c r="L188" s="245"/>
      <c r="P188" s="245"/>
      <c r="AX188" s="256"/>
    </row>
    <row r="189" spans="2:50" s="1" customFormat="1" x14ac:dyDescent="0.25">
      <c r="B189" s="93"/>
      <c r="L189" s="245"/>
      <c r="P189" s="245"/>
      <c r="AX189" s="256"/>
    </row>
    <row r="190" spans="2:50" s="1" customFormat="1" x14ac:dyDescent="0.25">
      <c r="B190" s="93"/>
      <c r="L190" s="245"/>
      <c r="P190" s="245"/>
      <c r="AX190" s="256"/>
    </row>
    <row r="191" spans="2:50" s="1" customFormat="1" x14ac:dyDescent="0.25">
      <c r="B191" s="93"/>
      <c r="L191" s="245"/>
      <c r="P191" s="245"/>
      <c r="AX191" s="256"/>
    </row>
    <row r="192" spans="2:50" s="1" customFormat="1" x14ac:dyDescent="0.25">
      <c r="B192" s="93"/>
      <c r="L192" s="245"/>
      <c r="P192" s="245"/>
      <c r="AX192" s="256"/>
    </row>
    <row r="193" spans="2:50" s="1" customFormat="1" x14ac:dyDescent="0.25">
      <c r="B193" s="93"/>
      <c r="L193" s="245"/>
      <c r="P193" s="245"/>
      <c r="AX193" s="256"/>
    </row>
    <row r="194" spans="2:50" s="1" customFormat="1" x14ac:dyDescent="0.25">
      <c r="B194" s="93"/>
      <c r="L194" s="245"/>
      <c r="P194" s="245"/>
      <c r="AX194" s="256"/>
    </row>
    <row r="195" spans="2:50" s="1" customFormat="1" x14ac:dyDescent="0.25">
      <c r="B195" s="93"/>
      <c r="L195" s="245"/>
      <c r="P195" s="245"/>
      <c r="AX195" s="256"/>
    </row>
    <row r="196" spans="2:50" s="1" customFormat="1" x14ac:dyDescent="0.25">
      <c r="B196" s="93"/>
      <c r="L196" s="245"/>
      <c r="P196" s="245"/>
      <c r="AX196" s="256"/>
    </row>
    <row r="197" spans="2:50" s="1" customFormat="1" x14ac:dyDescent="0.25">
      <c r="B197" s="93"/>
      <c r="L197" s="245"/>
      <c r="P197" s="245"/>
      <c r="AX197" s="256"/>
    </row>
    <row r="198" spans="2:50" s="1" customFormat="1" x14ac:dyDescent="0.25">
      <c r="B198" s="93"/>
      <c r="L198" s="245"/>
      <c r="P198" s="245"/>
      <c r="AX198" s="256"/>
    </row>
    <row r="199" spans="2:50" s="1" customFormat="1" x14ac:dyDescent="0.25">
      <c r="B199" s="93"/>
      <c r="L199" s="245"/>
      <c r="P199" s="245"/>
      <c r="AX199" s="256"/>
    </row>
    <row r="200" spans="2:50" s="1" customFormat="1" x14ac:dyDescent="0.25">
      <c r="B200" s="93"/>
      <c r="L200" s="245"/>
      <c r="P200" s="245"/>
      <c r="AX200" s="256"/>
    </row>
    <row r="201" spans="2:50" s="1" customFormat="1" x14ac:dyDescent="0.25">
      <c r="B201" s="93"/>
      <c r="L201" s="245"/>
      <c r="P201" s="245"/>
      <c r="AX201" s="256"/>
    </row>
    <row r="202" spans="2:50" s="1" customFormat="1" x14ac:dyDescent="0.25">
      <c r="B202" s="93"/>
      <c r="L202" s="245"/>
      <c r="P202" s="245"/>
      <c r="AX202" s="256"/>
    </row>
    <row r="203" spans="2:50" s="1" customFormat="1" x14ac:dyDescent="0.25">
      <c r="B203" s="93"/>
      <c r="L203" s="245"/>
      <c r="P203" s="245"/>
      <c r="AX203" s="256"/>
    </row>
    <row r="204" spans="2:50" s="1" customFormat="1" x14ac:dyDescent="0.25">
      <c r="B204" s="93"/>
      <c r="L204" s="245"/>
      <c r="P204" s="245"/>
      <c r="AX204" s="256"/>
    </row>
    <row r="205" spans="2:50" s="1" customFormat="1" x14ac:dyDescent="0.25">
      <c r="B205" s="93"/>
      <c r="L205" s="245"/>
      <c r="P205" s="245"/>
      <c r="AX205" s="256"/>
    </row>
    <row r="206" spans="2:50" s="1" customFormat="1" x14ac:dyDescent="0.25">
      <c r="B206" s="93"/>
      <c r="L206" s="245"/>
      <c r="P206" s="245"/>
      <c r="AX206" s="256"/>
    </row>
    <row r="207" spans="2:50" s="1" customFormat="1" x14ac:dyDescent="0.25">
      <c r="B207" s="93"/>
      <c r="L207" s="245"/>
      <c r="P207" s="245"/>
      <c r="AX207" s="256"/>
    </row>
    <row r="208" spans="2:50" s="1" customFormat="1" x14ac:dyDescent="0.25">
      <c r="B208" s="93"/>
      <c r="L208" s="245"/>
      <c r="P208" s="245"/>
      <c r="AX208" s="256"/>
    </row>
    <row r="209" spans="2:50" s="1" customFormat="1" x14ac:dyDescent="0.25">
      <c r="B209" s="93"/>
      <c r="L209" s="245"/>
      <c r="P209" s="245"/>
      <c r="AX209" s="256"/>
    </row>
    <row r="210" spans="2:50" s="1" customFormat="1" x14ac:dyDescent="0.25">
      <c r="B210" s="93"/>
      <c r="L210" s="245"/>
      <c r="P210" s="245"/>
      <c r="AX210" s="256"/>
    </row>
    <row r="211" spans="2:50" s="1" customFormat="1" x14ac:dyDescent="0.25">
      <c r="B211" s="93"/>
      <c r="L211" s="245"/>
      <c r="P211" s="245"/>
      <c r="AX211" s="256"/>
    </row>
    <row r="212" spans="2:50" s="1" customFormat="1" x14ac:dyDescent="0.25">
      <c r="B212" s="93"/>
      <c r="L212" s="245"/>
      <c r="P212" s="245"/>
      <c r="AX212" s="256"/>
    </row>
    <row r="213" spans="2:50" s="1" customFormat="1" x14ac:dyDescent="0.25">
      <c r="B213" s="93"/>
      <c r="L213" s="245"/>
      <c r="P213" s="245"/>
      <c r="AX213" s="256"/>
    </row>
    <row r="214" spans="2:50" s="1" customFormat="1" x14ac:dyDescent="0.25">
      <c r="B214" s="93"/>
      <c r="L214" s="245"/>
      <c r="P214" s="245"/>
      <c r="AX214" s="256"/>
    </row>
    <row r="215" spans="2:50" s="1" customFormat="1" x14ac:dyDescent="0.25">
      <c r="B215" s="93"/>
      <c r="L215" s="245"/>
      <c r="P215" s="245"/>
      <c r="AX215" s="256"/>
    </row>
    <row r="216" spans="2:50" s="1" customFormat="1" x14ac:dyDescent="0.25">
      <c r="B216" s="93"/>
      <c r="L216" s="245"/>
      <c r="P216" s="245"/>
      <c r="AX216" s="256"/>
    </row>
    <row r="217" spans="2:50" s="1" customFormat="1" x14ac:dyDescent="0.25">
      <c r="B217" s="93"/>
      <c r="L217" s="245"/>
      <c r="P217" s="245"/>
      <c r="AX217" s="256"/>
    </row>
    <row r="218" spans="2:50" s="1" customFormat="1" x14ac:dyDescent="0.25">
      <c r="B218" s="93"/>
      <c r="L218" s="245"/>
      <c r="P218" s="245"/>
      <c r="AX218" s="256"/>
    </row>
    <row r="219" spans="2:50" s="1" customFormat="1" x14ac:dyDescent="0.25">
      <c r="B219" s="93"/>
      <c r="L219" s="245"/>
      <c r="P219" s="245"/>
      <c r="AX219" s="256"/>
    </row>
    <row r="220" spans="2:50" s="1" customFormat="1" x14ac:dyDescent="0.25">
      <c r="B220" s="93"/>
      <c r="L220" s="245"/>
      <c r="P220" s="245"/>
      <c r="AX220" s="256"/>
    </row>
    <row r="221" spans="2:50" s="1" customFormat="1" x14ac:dyDescent="0.25">
      <c r="B221" s="93"/>
      <c r="L221" s="245"/>
      <c r="P221" s="245"/>
      <c r="AX221" s="256"/>
    </row>
    <row r="222" spans="2:50" s="1" customFormat="1" x14ac:dyDescent="0.25">
      <c r="B222" s="93"/>
      <c r="L222" s="245"/>
      <c r="P222" s="245"/>
      <c r="AX222" s="256"/>
    </row>
    <row r="223" spans="2:50" s="1" customFormat="1" x14ac:dyDescent="0.25">
      <c r="B223" s="93"/>
      <c r="L223" s="245"/>
      <c r="P223" s="245"/>
      <c r="AX223" s="256"/>
    </row>
    <row r="224" spans="2:50" s="1" customFormat="1" x14ac:dyDescent="0.25">
      <c r="B224" s="93"/>
      <c r="L224" s="245"/>
      <c r="P224" s="245"/>
      <c r="AX224" s="256"/>
    </row>
    <row r="225" spans="2:50" s="1" customFormat="1" x14ac:dyDescent="0.25">
      <c r="B225" s="93"/>
      <c r="L225" s="245"/>
      <c r="P225" s="245"/>
      <c r="AX225" s="256"/>
    </row>
    <row r="226" spans="2:50" s="1" customFormat="1" x14ac:dyDescent="0.25">
      <c r="B226" s="93"/>
      <c r="L226" s="245"/>
      <c r="P226" s="245"/>
      <c r="AX226" s="256"/>
    </row>
    <row r="227" spans="2:50" s="1" customFormat="1" x14ac:dyDescent="0.25">
      <c r="B227" s="93"/>
      <c r="L227" s="245"/>
      <c r="P227" s="245"/>
      <c r="AX227" s="256"/>
    </row>
    <row r="228" spans="2:50" s="1" customFormat="1" x14ac:dyDescent="0.25">
      <c r="B228" s="93"/>
      <c r="L228" s="245"/>
      <c r="P228" s="245"/>
      <c r="AX228" s="256"/>
    </row>
    <row r="229" spans="2:50" s="1" customFormat="1" x14ac:dyDescent="0.25">
      <c r="B229" s="93"/>
      <c r="L229" s="245"/>
      <c r="P229" s="245"/>
      <c r="AX229" s="256"/>
    </row>
    <row r="230" spans="2:50" s="1" customFormat="1" x14ac:dyDescent="0.25">
      <c r="B230" s="93"/>
      <c r="L230" s="245"/>
      <c r="P230" s="245"/>
      <c r="AX230" s="256"/>
    </row>
    <row r="231" spans="2:50" s="1" customFormat="1" x14ac:dyDescent="0.25">
      <c r="B231" s="93"/>
      <c r="L231" s="245"/>
      <c r="P231" s="245"/>
      <c r="AX231" s="256"/>
    </row>
    <row r="232" spans="2:50" s="1" customFormat="1" x14ac:dyDescent="0.25">
      <c r="B232" s="93"/>
      <c r="L232" s="245"/>
      <c r="P232" s="245"/>
      <c r="AX232" s="256"/>
    </row>
    <row r="233" spans="2:50" s="1" customFormat="1" x14ac:dyDescent="0.25">
      <c r="B233" s="93"/>
      <c r="L233" s="245"/>
      <c r="P233" s="245"/>
      <c r="AX233" s="256"/>
    </row>
    <row r="234" spans="2:50" s="1" customFormat="1" x14ac:dyDescent="0.25">
      <c r="B234" s="93"/>
      <c r="L234" s="245"/>
      <c r="P234" s="245"/>
      <c r="AX234" s="256"/>
    </row>
    <row r="235" spans="2:50" s="1" customFormat="1" x14ac:dyDescent="0.25">
      <c r="B235" s="93"/>
      <c r="L235" s="245"/>
      <c r="P235" s="245"/>
      <c r="AX235" s="256"/>
    </row>
    <row r="236" spans="2:50" s="1" customFormat="1" x14ac:dyDescent="0.25">
      <c r="B236" s="93"/>
      <c r="L236" s="245"/>
      <c r="P236" s="245"/>
      <c r="AX236" s="256"/>
    </row>
    <row r="237" spans="2:50" s="1" customFormat="1" x14ac:dyDescent="0.25">
      <c r="B237" s="93"/>
      <c r="L237" s="245"/>
      <c r="P237" s="245"/>
      <c r="AX237" s="256"/>
    </row>
    <row r="238" spans="2:50" s="1" customFormat="1" x14ac:dyDescent="0.25">
      <c r="B238" s="93"/>
      <c r="L238" s="245"/>
      <c r="P238" s="245"/>
      <c r="AX238" s="256"/>
    </row>
    <row r="239" spans="2:50" s="1" customFormat="1" x14ac:dyDescent="0.25">
      <c r="B239" s="93"/>
      <c r="L239" s="245"/>
      <c r="P239" s="245"/>
      <c r="AX239" s="256"/>
    </row>
    <row r="240" spans="2:50" s="1" customFormat="1" x14ac:dyDescent="0.25">
      <c r="B240" s="93"/>
      <c r="L240" s="245"/>
      <c r="P240" s="245"/>
      <c r="AX240" s="256"/>
    </row>
    <row r="241" spans="2:50" s="1" customFormat="1" x14ac:dyDescent="0.25">
      <c r="B241" s="93"/>
      <c r="L241" s="245"/>
      <c r="P241" s="245"/>
      <c r="AX241" s="256"/>
    </row>
    <row r="242" spans="2:50" s="1" customFormat="1" x14ac:dyDescent="0.25">
      <c r="B242" s="93"/>
      <c r="L242" s="245"/>
      <c r="P242" s="245"/>
      <c r="AX242" s="256"/>
    </row>
    <row r="243" spans="2:50" s="1" customFormat="1" x14ac:dyDescent="0.25">
      <c r="B243" s="93"/>
      <c r="L243" s="245"/>
      <c r="P243" s="245"/>
      <c r="AX243" s="256"/>
    </row>
    <row r="244" spans="2:50" s="1" customFormat="1" x14ac:dyDescent="0.25">
      <c r="B244" s="93"/>
      <c r="L244" s="245"/>
      <c r="P244" s="245"/>
      <c r="AX244" s="256"/>
    </row>
    <row r="245" spans="2:50" s="1" customFormat="1" x14ac:dyDescent="0.25">
      <c r="B245" s="93"/>
      <c r="L245" s="245"/>
      <c r="P245" s="245"/>
      <c r="AX245" s="256"/>
    </row>
    <row r="246" spans="2:50" s="1" customFormat="1" x14ac:dyDescent="0.25">
      <c r="B246" s="93"/>
      <c r="L246" s="245"/>
      <c r="P246" s="245"/>
      <c r="AX246" s="256"/>
    </row>
    <row r="247" spans="2:50" s="1" customFormat="1" x14ac:dyDescent="0.25">
      <c r="B247" s="93"/>
      <c r="L247" s="245"/>
      <c r="P247" s="245"/>
      <c r="AX247" s="256"/>
    </row>
    <row r="248" spans="2:50" s="1" customFormat="1" x14ac:dyDescent="0.25">
      <c r="B248" s="93"/>
      <c r="L248" s="245"/>
      <c r="P248" s="245"/>
      <c r="AX248" s="256"/>
    </row>
    <row r="249" spans="2:50" s="1" customFormat="1" x14ac:dyDescent="0.25">
      <c r="B249" s="93"/>
      <c r="L249" s="245"/>
      <c r="P249" s="245"/>
      <c r="AX249" s="256"/>
    </row>
    <row r="250" spans="2:50" s="1" customFormat="1" x14ac:dyDescent="0.25">
      <c r="B250" s="93"/>
      <c r="L250" s="245"/>
      <c r="P250" s="245"/>
      <c r="AX250" s="256"/>
    </row>
    <row r="251" spans="2:50" s="1" customFormat="1" x14ac:dyDescent="0.25">
      <c r="B251" s="93"/>
      <c r="L251" s="245"/>
      <c r="P251" s="245"/>
      <c r="AX251" s="256"/>
    </row>
    <row r="252" spans="2:50" s="1" customFormat="1" x14ac:dyDescent="0.25">
      <c r="B252" s="93"/>
      <c r="L252" s="245"/>
      <c r="P252" s="245"/>
      <c r="AX252" s="256"/>
    </row>
    <row r="253" spans="2:50" s="1" customFormat="1" x14ac:dyDescent="0.25">
      <c r="B253" s="93"/>
      <c r="L253" s="245"/>
      <c r="P253" s="245"/>
      <c r="AX253" s="256"/>
    </row>
    <row r="254" spans="2:50" s="1" customFormat="1" x14ac:dyDescent="0.25">
      <c r="B254" s="93"/>
      <c r="L254" s="245"/>
      <c r="P254" s="245"/>
      <c r="AX254" s="256"/>
    </row>
    <row r="255" spans="2:50" s="1" customFormat="1" x14ac:dyDescent="0.25">
      <c r="B255" s="93"/>
      <c r="L255" s="245"/>
      <c r="P255" s="245"/>
      <c r="AX255" s="256"/>
    </row>
    <row r="256" spans="2:50" s="1" customFormat="1" x14ac:dyDescent="0.25">
      <c r="B256" s="93"/>
      <c r="L256" s="245"/>
      <c r="P256" s="245"/>
      <c r="AX256" s="256"/>
    </row>
    <row r="257" spans="2:50" s="1" customFormat="1" x14ac:dyDescent="0.25">
      <c r="B257" s="93"/>
      <c r="L257" s="245"/>
      <c r="P257" s="245"/>
      <c r="AX257" s="256"/>
    </row>
    <row r="258" spans="2:50" s="1" customFormat="1" x14ac:dyDescent="0.25">
      <c r="B258" s="93"/>
      <c r="L258" s="245"/>
      <c r="P258" s="245"/>
      <c r="AX258" s="256"/>
    </row>
    <row r="259" spans="2:50" s="1" customFormat="1" x14ac:dyDescent="0.25">
      <c r="B259" s="93"/>
      <c r="L259" s="245"/>
      <c r="P259" s="245"/>
      <c r="AX259" s="256"/>
    </row>
    <row r="260" spans="2:50" s="1" customFormat="1" x14ac:dyDescent="0.25">
      <c r="B260" s="93"/>
      <c r="L260" s="245"/>
      <c r="P260" s="245"/>
      <c r="AX260" s="256"/>
    </row>
    <row r="261" spans="2:50" s="1" customFormat="1" x14ac:dyDescent="0.25">
      <c r="B261" s="93"/>
      <c r="L261" s="245"/>
      <c r="P261" s="245"/>
      <c r="AX261" s="256"/>
    </row>
    <row r="262" spans="2:50" s="1" customFormat="1" x14ac:dyDescent="0.25">
      <c r="B262" s="93"/>
      <c r="L262" s="245"/>
      <c r="P262" s="245"/>
      <c r="AX262" s="256"/>
    </row>
    <row r="263" spans="2:50" s="1" customFormat="1" x14ac:dyDescent="0.25">
      <c r="B263" s="93"/>
      <c r="L263" s="245"/>
      <c r="P263" s="245"/>
      <c r="AX263" s="256"/>
    </row>
    <row r="264" spans="2:50" s="1" customFormat="1" x14ac:dyDescent="0.25">
      <c r="B264" s="93"/>
      <c r="L264" s="245"/>
      <c r="P264" s="245"/>
      <c r="AX264" s="256"/>
    </row>
    <row r="265" spans="2:50" s="1" customFormat="1" x14ac:dyDescent="0.25">
      <c r="B265" s="93"/>
      <c r="L265" s="245"/>
      <c r="P265" s="245"/>
      <c r="AX265" s="256"/>
    </row>
    <row r="266" spans="2:50" s="1" customFormat="1" x14ac:dyDescent="0.25">
      <c r="B266" s="93"/>
      <c r="L266" s="245"/>
      <c r="P266" s="245"/>
      <c r="AX266" s="256"/>
    </row>
    <row r="267" spans="2:50" s="1" customFormat="1" x14ac:dyDescent="0.25">
      <c r="B267" s="93"/>
      <c r="L267" s="245"/>
      <c r="P267" s="245"/>
      <c r="AX267" s="256"/>
    </row>
    <row r="268" spans="2:50" s="1" customFormat="1" x14ac:dyDescent="0.25">
      <c r="B268" s="93"/>
      <c r="L268" s="245"/>
      <c r="P268" s="245"/>
      <c r="AX268" s="256"/>
    </row>
    <row r="269" spans="2:50" s="1" customFormat="1" x14ac:dyDescent="0.25">
      <c r="B269" s="93"/>
      <c r="L269" s="245"/>
      <c r="P269" s="245"/>
      <c r="AX269" s="256"/>
    </row>
    <row r="270" spans="2:50" s="1" customFormat="1" x14ac:dyDescent="0.25">
      <c r="B270" s="93"/>
      <c r="L270" s="245"/>
      <c r="P270" s="245"/>
      <c r="AX270" s="256"/>
    </row>
    <row r="271" spans="2:50" s="1" customFormat="1" x14ac:dyDescent="0.25">
      <c r="B271" s="93"/>
      <c r="L271" s="245"/>
      <c r="P271" s="245"/>
      <c r="AX271" s="256"/>
    </row>
    <row r="272" spans="2:50" s="1" customFormat="1" x14ac:dyDescent="0.25">
      <c r="B272" s="93"/>
      <c r="L272" s="245"/>
      <c r="P272" s="245"/>
      <c r="AX272" s="256"/>
    </row>
    <row r="273" spans="2:50" s="1" customFormat="1" x14ac:dyDescent="0.25">
      <c r="B273" s="93"/>
      <c r="L273" s="245"/>
      <c r="P273" s="245"/>
      <c r="AX273" s="256"/>
    </row>
    <row r="274" spans="2:50" s="1" customFormat="1" x14ac:dyDescent="0.25">
      <c r="B274" s="93"/>
      <c r="L274" s="245"/>
      <c r="P274" s="245"/>
      <c r="AX274" s="256"/>
    </row>
    <row r="275" spans="2:50" s="1" customFormat="1" x14ac:dyDescent="0.25">
      <c r="B275" s="93"/>
      <c r="L275" s="245"/>
      <c r="P275" s="245"/>
      <c r="AX275" s="256"/>
    </row>
    <row r="276" spans="2:50" s="1" customFormat="1" x14ac:dyDescent="0.25">
      <c r="B276" s="93"/>
      <c r="L276" s="245"/>
      <c r="P276" s="245"/>
      <c r="AX276" s="256"/>
    </row>
    <row r="277" spans="2:50" s="1" customFormat="1" x14ac:dyDescent="0.25">
      <c r="B277" s="93"/>
      <c r="L277" s="245"/>
      <c r="P277" s="245"/>
      <c r="AX277" s="256"/>
    </row>
    <row r="278" spans="2:50" s="1" customFormat="1" x14ac:dyDescent="0.25">
      <c r="B278" s="93"/>
      <c r="L278" s="245"/>
      <c r="P278" s="245"/>
      <c r="AX278" s="256"/>
    </row>
    <row r="279" spans="2:50" s="1" customFormat="1" x14ac:dyDescent="0.25">
      <c r="B279" s="93"/>
      <c r="L279" s="245"/>
      <c r="P279" s="245"/>
      <c r="AX279" s="256"/>
    </row>
    <row r="280" spans="2:50" s="1" customFormat="1" x14ac:dyDescent="0.25">
      <c r="B280" s="93"/>
      <c r="L280" s="245"/>
      <c r="P280" s="245"/>
      <c r="AX280" s="256"/>
    </row>
    <row r="281" spans="2:50" s="1" customFormat="1" x14ac:dyDescent="0.25">
      <c r="B281" s="93"/>
      <c r="L281" s="245"/>
      <c r="P281" s="245"/>
      <c r="AX281" s="256"/>
    </row>
    <row r="282" spans="2:50" s="1" customFormat="1" x14ac:dyDescent="0.25">
      <c r="B282" s="93"/>
      <c r="L282" s="245"/>
      <c r="P282" s="245"/>
      <c r="AX282" s="256"/>
    </row>
    <row r="283" spans="2:50" s="1" customFormat="1" x14ac:dyDescent="0.25">
      <c r="B283" s="93"/>
      <c r="L283" s="245"/>
      <c r="P283" s="245"/>
      <c r="AX283" s="256"/>
    </row>
    <row r="284" spans="2:50" s="1" customFormat="1" x14ac:dyDescent="0.25">
      <c r="B284" s="93"/>
      <c r="L284" s="245"/>
      <c r="P284" s="245"/>
      <c r="AX284" s="256"/>
    </row>
    <row r="285" spans="2:50" s="1" customFormat="1" x14ac:dyDescent="0.25">
      <c r="B285" s="93"/>
      <c r="L285" s="245"/>
      <c r="P285" s="245"/>
      <c r="AX285" s="256"/>
    </row>
    <row r="286" spans="2:50" s="1" customFormat="1" x14ac:dyDescent="0.25">
      <c r="B286" s="93"/>
      <c r="L286" s="245"/>
      <c r="P286" s="245"/>
      <c r="AX286" s="256"/>
    </row>
    <row r="287" spans="2:50" s="1" customFormat="1" x14ac:dyDescent="0.25">
      <c r="B287" s="93"/>
      <c r="L287" s="245"/>
      <c r="P287" s="245"/>
      <c r="AX287" s="256"/>
    </row>
    <row r="288" spans="2:50" s="1" customFormat="1" x14ac:dyDescent="0.25">
      <c r="B288" s="93"/>
      <c r="L288" s="245"/>
      <c r="P288" s="245"/>
      <c r="AX288" s="256"/>
    </row>
    <row r="289" spans="2:50" s="1" customFormat="1" x14ac:dyDescent="0.25">
      <c r="B289" s="93"/>
      <c r="L289" s="245"/>
      <c r="P289" s="245"/>
      <c r="AX289" s="256"/>
    </row>
    <row r="290" spans="2:50" s="1" customFormat="1" x14ac:dyDescent="0.25">
      <c r="B290" s="93"/>
      <c r="L290" s="245"/>
      <c r="P290" s="245"/>
      <c r="AX290" s="256"/>
    </row>
    <row r="291" spans="2:50" s="1" customFormat="1" x14ac:dyDescent="0.25">
      <c r="B291" s="93"/>
      <c r="L291" s="245"/>
      <c r="P291" s="245"/>
      <c r="AX291" s="256"/>
    </row>
    <row r="292" spans="2:50" s="1" customFormat="1" x14ac:dyDescent="0.25">
      <c r="B292" s="93"/>
      <c r="L292" s="245"/>
      <c r="P292" s="245"/>
      <c r="AX292" s="256"/>
    </row>
    <row r="293" spans="2:50" s="1" customFormat="1" x14ac:dyDescent="0.25">
      <c r="B293" s="93"/>
      <c r="L293" s="245"/>
      <c r="P293" s="245"/>
      <c r="AX293" s="256"/>
    </row>
    <row r="294" spans="2:50" s="1" customFormat="1" x14ac:dyDescent="0.25">
      <c r="B294" s="93"/>
      <c r="L294" s="245"/>
      <c r="P294" s="245"/>
      <c r="AX294" s="256"/>
    </row>
    <row r="295" spans="2:50" s="1" customFormat="1" x14ac:dyDescent="0.25">
      <c r="B295" s="93"/>
      <c r="L295" s="245"/>
      <c r="P295" s="245"/>
      <c r="AX295" s="256"/>
    </row>
    <row r="296" spans="2:50" s="1" customFormat="1" x14ac:dyDescent="0.25">
      <c r="B296" s="93"/>
      <c r="L296" s="245"/>
      <c r="P296" s="245"/>
      <c r="AX296" s="256"/>
    </row>
    <row r="297" spans="2:50" s="1" customFormat="1" x14ac:dyDescent="0.25">
      <c r="B297" s="93"/>
      <c r="L297" s="245"/>
      <c r="P297" s="245"/>
      <c r="AX297" s="256"/>
    </row>
    <row r="298" spans="2:50" s="1" customFormat="1" x14ac:dyDescent="0.25">
      <c r="B298" s="93"/>
      <c r="L298" s="245"/>
      <c r="P298" s="245"/>
      <c r="AX298" s="256"/>
    </row>
    <row r="299" spans="2:50" s="1" customFormat="1" x14ac:dyDescent="0.25">
      <c r="B299" s="93"/>
      <c r="L299" s="245"/>
      <c r="P299" s="245"/>
      <c r="AX299" s="256"/>
    </row>
    <row r="300" spans="2:50" s="1" customFormat="1" x14ac:dyDescent="0.25">
      <c r="B300" s="93"/>
      <c r="L300" s="245"/>
      <c r="P300" s="245"/>
      <c r="AX300" s="256"/>
    </row>
    <row r="301" spans="2:50" s="1" customFormat="1" x14ac:dyDescent="0.25">
      <c r="B301" s="93"/>
      <c r="L301" s="245"/>
      <c r="P301" s="245"/>
      <c r="AX301" s="256"/>
    </row>
    <row r="302" spans="2:50" s="1" customFormat="1" x14ac:dyDescent="0.25">
      <c r="B302" s="93"/>
      <c r="L302" s="245"/>
      <c r="P302" s="245"/>
      <c r="AX302" s="256"/>
    </row>
    <row r="303" spans="2:50" s="1" customFormat="1" x14ac:dyDescent="0.25">
      <c r="B303" s="93"/>
      <c r="L303" s="245"/>
      <c r="P303" s="245"/>
      <c r="AX303" s="256"/>
    </row>
    <row r="304" spans="2:50" s="1" customFormat="1" x14ac:dyDescent="0.25">
      <c r="B304" s="93"/>
      <c r="L304" s="245"/>
      <c r="P304" s="245"/>
      <c r="AX304" s="256"/>
    </row>
    <row r="305" spans="2:50" s="1" customFormat="1" x14ac:dyDescent="0.25">
      <c r="B305" s="93"/>
      <c r="L305" s="245"/>
      <c r="P305" s="245"/>
      <c r="AX305" s="256"/>
    </row>
    <row r="306" spans="2:50" s="1" customFormat="1" x14ac:dyDescent="0.25">
      <c r="B306" s="93"/>
      <c r="L306" s="245"/>
      <c r="P306" s="245"/>
      <c r="AX306" s="256"/>
    </row>
    <row r="307" spans="2:50" s="1" customFormat="1" x14ac:dyDescent="0.25">
      <c r="B307" s="93"/>
      <c r="L307" s="245"/>
      <c r="P307" s="245"/>
      <c r="AX307" s="256"/>
    </row>
    <row r="308" spans="2:50" s="1" customFormat="1" x14ac:dyDescent="0.25">
      <c r="B308" s="93"/>
      <c r="L308" s="245"/>
      <c r="P308" s="245"/>
      <c r="AX308" s="256"/>
    </row>
    <row r="309" spans="2:50" s="1" customFormat="1" x14ac:dyDescent="0.25">
      <c r="B309" s="93"/>
      <c r="L309" s="245"/>
      <c r="P309" s="245"/>
      <c r="AX309" s="256"/>
    </row>
    <row r="310" spans="2:50" s="1" customFormat="1" x14ac:dyDescent="0.25">
      <c r="B310" s="93"/>
      <c r="L310" s="245"/>
      <c r="P310" s="245"/>
      <c r="AX310" s="256"/>
    </row>
    <row r="311" spans="2:50" s="1" customFormat="1" x14ac:dyDescent="0.25">
      <c r="B311" s="93"/>
      <c r="L311" s="245"/>
      <c r="P311" s="245"/>
      <c r="AX311" s="256"/>
    </row>
    <row r="312" spans="2:50" s="1" customFormat="1" x14ac:dyDescent="0.25">
      <c r="B312" s="93"/>
      <c r="L312" s="245"/>
      <c r="P312" s="245"/>
      <c r="AX312" s="256"/>
    </row>
    <row r="313" spans="2:50" s="1" customFormat="1" x14ac:dyDescent="0.25">
      <c r="B313" s="93"/>
      <c r="L313" s="245"/>
      <c r="P313" s="245"/>
      <c r="AX313" s="256"/>
    </row>
    <row r="314" spans="2:50" s="1" customFormat="1" x14ac:dyDescent="0.25">
      <c r="B314" s="93"/>
      <c r="L314" s="245"/>
      <c r="P314" s="245"/>
      <c r="AX314" s="256"/>
    </row>
    <row r="315" spans="2:50" s="1" customFormat="1" x14ac:dyDescent="0.25">
      <c r="B315" s="93"/>
      <c r="L315" s="245"/>
      <c r="P315" s="245"/>
      <c r="AX315" s="256"/>
    </row>
    <row r="316" spans="2:50" s="1" customFormat="1" x14ac:dyDescent="0.25">
      <c r="B316" s="93"/>
      <c r="L316" s="245"/>
      <c r="P316" s="245"/>
      <c r="AX316" s="256"/>
    </row>
    <row r="317" spans="2:50" s="1" customFormat="1" x14ac:dyDescent="0.25">
      <c r="B317" s="93"/>
      <c r="L317" s="245"/>
      <c r="P317" s="245"/>
      <c r="AX317" s="256"/>
    </row>
    <row r="318" spans="2:50" s="1" customFormat="1" x14ac:dyDescent="0.25">
      <c r="B318" s="93"/>
      <c r="L318" s="245"/>
      <c r="P318" s="245"/>
      <c r="AX318" s="256"/>
    </row>
    <row r="319" spans="2:50" s="1" customFormat="1" x14ac:dyDescent="0.25">
      <c r="B319" s="93"/>
      <c r="L319" s="245"/>
      <c r="P319" s="245"/>
      <c r="AX319" s="256"/>
    </row>
    <row r="320" spans="2:50" s="1" customFormat="1" x14ac:dyDescent="0.25">
      <c r="B320" s="93"/>
      <c r="L320" s="245"/>
      <c r="P320" s="245"/>
      <c r="AX320" s="256"/>
    </row>
    <row r="321" spans="2:50" s="1" customFormat="1" x14ac:dyDescent="0.25">
      <c r="B321" s="93"/>
      <c r="L321" s="245"/>
      <c r="P321" s="245"/>
      <c r="AX321" s="256"/>
    </row>
    <row r="322" spans="2:50" s="1" customFormat="1" x14ac:dyDescent="0.25">
      <c r="B322" s="93"/>
      <c r="L322" s="245"/>
      <c r="P322" s="245"/>
      <c r="AX322" s="256"/>
    </row>
    <row r="323" spans="2:50" s="1" customFormat="1" x14ac:dyDescent="0.25">
      <c r="B323" s="93"/>
      <c r="L323" s="245"/>
      <c r="P323" s="245"/>
      <c r="AX323" s="256"/>
    </row>
    <row r="324" spans="2:50" s="1" customFormat="1" x14ac:dyDescent="0.25">
      <c r="B324" s="93"/>
      <c r="L324" s="245"/>
      <c r="P324" s="245"/>
      <c r="AX324" s="256"/>
    </row>
    <row r="325" spans="2:50" s="1" customFormat="1" x14ac:dyDescent="0.25">
      <c r="B325" s="93"/>
      <c r="L325" s="245"/>
      <c r="P325" s="245"/>
      <c r="AX325" s="256"/>
    </row>
    <row r="326" spans="2:50" s="1" customFormat="1" x14ac:dyDescent="0.25">
      <c r="B326" s="93"/>
      <c r="L326" s="245"/>
      <c r="P326" s="245"/>
      <c r="AX326" s="256"/>
    </row>
    <row r="327" spans="2:50" s="1" customFormat="1" x14ac:dyDescent="0.25">
      <c r="B327" s="93"/>
      <c r="L327" s="245"/>
      <c r="P327" s="245"/>
      <c r="AX327" s="256"/>
    </row>
    <row r="328" spans="2:50" s="1" customFormat="1" x14ac:dyDescent="0.25">
      <c r="B328" s="93"/>
      <c r="L328" s="245"/>
      <c r="P328" s="245"/>
      <c r="AX328" s="256"/>
    </row>
    <row r="329" spans="2:50" s="1" customFormat="1" x14ac:dyDescent="0.25">
      <c r="B329" s="93"/>
      <c r="L329" s="245"/>
      <c r="P329" s="245"/>
      <c r="AX329" s="256"/>
    </row>
    <row r="330" spans="2:50" s="1" customFormat="1" x14ac:dyDescent="0.25">
      <c r="B330" s="93"/>
      <c r="L330" s="245"/>
      <c r="P330" s="245"/>
      <c r="AX330" s="256"/>
    </row>
    <row r="331" spans="2:50" s="1" customFormat="1" x14ac:dyDescent="0.25">
      <c r="B331" s="93"/>
      <c r="L331" s="245"/>
      <c r="P331" s="245"/>
      <c r="AX331" s="256"/>
    </row>
    <row r="332" spans="2:50" s="1" customFormat="1" x14ac:dyDescent="0.25">
      <c r="B332" s="93"/>
      <c r="L332" s="245"/>
      <c r="P332" s="245"/>
      <c r="AX332" s="256"/>
    </row>
    <row r="333" spans="2:50" s="1" customFormat="1" x14ac:dyDescent="0.25">
      <c r="B333" s="93"/>
      <c r="L333" s="245"/>
      <c r="P333" s="245"/>
      <c r="AX333" s="256"/>
    </row>
    <row r="334" spans="2:50" s="1" customFormat="1" x14ac:dyDescent="0.25">
      <c r="B334" s="93"/>
      <c r="L334" s="245"/>
      <c r="P334" s="245"/>
      <c r="AX334" s="256"/>
    </row>
    <row r="335" spans="2:50" s="1" customFormat="1" x14ac:dyDescent="0.25">
      <c r="B335" s="93"/>
      <c r="L335" s="245"/>
      <c r="P335" s="245"/>
      <c r="AX335" s="256"/>
    </row>
    <row r="336" spans="2:50" s="1" customFormat="1" x14ac:dyDescent="0.25">
      <c r="B336" s="93"/>
      <c r="L336" s="245"/>
      <c r="P336" s="245"/>
      <c r="AX336" s="256"/>
    </row>
    <row r="337" spans="2:50" s="1" customFormat="1" x14ac:dyDescent="0.25">
      <c r="B337" s="93"/>
      <c r="L337" s="245"/>
      <c r="P337" s="245"/>
      <c r="AX337" s="256"/>
    </row>
    <row r="338" spans="2:50" s="1" customFormat="1" x14ac:dyDescent="0.25">
      <c r="B338" s="93"/>
      <c r="L338" s="245"/>
      <c r="P338" s="245"/>
      <c r="AX338" s="256"/>
    </row>
    <row r="339" spans="2:50" s="1" customFormat="1" x14ac:dyDescent="0.25">
      <c r="B339" s="93"/>
      <c r="L339" s="245"/>
      <c r="P339" s="245"/>
      <c r="AX339" s="256"/>
    </row>
    <row r="340" spans="2:50" s="1" customFormat="1" x14ac:dyDescent="0.25">
      <c r="B340" s="93"/>
      <c r="L340" s="245"/>
      <c r="P340" s="245"/>
      <c r="AX340" s="256"/>
    </row>
    <row r="341" spans="2:50" s="1" customFormat="1" x14ac:dyDescent="0.25">
      <c r="B341" s="93"/>
      <c r="L341" s="245"/>
      <c r="P341" s="245"/>
      <c r="AX341" s="256"/>
    </row>
    <row r="342" spans="2:50" s="1" customFormat="1" x14ac:dyDescent="0.25">
      <c r="B342" s="93"/>
      <c r="L342" s="245"/>
      <c r="P342" s="245"/>
      <c r="AX342" s="256"/>
    </row>
    <row r="343" spans="2:50" s="1" customFormat="1" x14ac:dyDescent="0.25">
      <c r="B343" s="93"/>
      <c r="L343" s="245"/>
      <c r="P343" s="245"/>
      <c r="AX343" s="256"/>
    </row>
    <row r="344" spans="2:50" s="1" customFormat="1" x14ac:dyDescent="0.25">
      <c r="B344" s="93"/>
      <c r="L344" s="245"/>
      <c r="P344" s="245"/>
      <c r="AX344" s="256"/>
    </row>
    <row r="345" spans="2:50" s="1" customFormat="1" x14ac:dyDescent="0.25">
      <c r="B345" s="93"/>
      <c r="L345" s="245"/>
      <c r="P345" s="245"/>
      <c r="AX345" s="256"/>
    </row>
    <row r="346" spans="2:50" s="1" customFormat="1" x14ac:dyDescent="0.25">
      <c r="B346" s="93"/>
      <c r="L346" s="245"/>
      <c r="P346" s="245"/>
      <c r="AX346" s="256"/>
    </row>
    <row r="347" spans="2:50" s="1" customFormat="1" x14ac:dyDescent="0.25">
      <c r="B347" s="93"/>
      <c r="L347" s="245"/>
      <c r="P347" s="245"/>
      <c r="AX347" s="256"/>
    </row>
    <row r="348" spans="2:50" s="1" customFormat="1" x14ac:dyDescent="0.25">
      <c r="B348" s="93"/>
      <c r="L348" s="245"/>
      <c r="P348" s="245"/>
      <c r="AX348" s="256"/>
    </row>
    <row r="349" spans="2:50" s="1" customFormat="1" x14ac:dyDescent="0.25">
      <c r="B349" s="93"/>
      <c r="L349" s="245"/>
      <c r="P349" s="245"/>
      <c r="AX349" s="256"/>
    </row>
    <row r="350" spans="2:50" s="1" customFormat="1" x14ac:dyDescent="0.25">
      <c r="B350" s="93"/>
      <c r="L350" s="245"/>
      <c r="P350" s="245"/>
      <c r="AX350" s="256"/>
    </row>
    <row r="351" spans="2:50" s="1" customFormat="1" x14ac:dyDescent="0.25">
      <c r="B351" s="93"/>
      <c r="L351" s="245"/>
      <c r="P351" s="245"/>
      <c r="AX351" s="256"/>
    </row>
    <row r="352" spans="2:50" s="1" customFormat="1" x14ac:dyDescent="0.25">
      <c r="B352" s="93"/>
      <c r="L352" s="245"/>
      <c r="P352" s="245"/>
      <c r="AX352" s="256"/>
    </row>
    <row r="353" spans="2:50" s="1" customFormat="1" x14ac:dyDescent="0.25">
      <c r="B353" s="93"/>
      <c r="L353" s="245"/>
      <c r="P353" s="245"/>
      <c r="AX353" s="256"/>
    </row>
    <row r="354" spans="2:50" s="1" customFormat="1" x14ac:dyDescent="0.25">
      <c r="B354" s="93"/>
      <c r="L354" s="245"/>
      <c r="P354" s="245"/>
      <c r="AX354" s="256"/>
    </row>
    <row r="355" spans="2:50" s="1" customFormat="1" x14ac:dyDescent="0.25">
      <c r="B355" s="93"/>
      <c r="L355" s="245"/>
      <c r="P355" s="245"/>
      <c r="AX355" s="256"/>
    </row>
    <row r="356" spans="2:50" s="1" customFormat="1" x14ac:dyDescent="0.25">
      <c r="B356" s="93"/>
      <c r="L356" s="245"/>
      <c r="P356" s="245"/>
      <c r="AX356" s="256"/>
    </row>
    <row r="357" spans="2:50" s="1" customFormat="1" x14ac:dyDescent="0.25">
      <c r="B357" s="93"/>
      <c r="L357" s="245"/>
      <c r="P357" s="245"/>
      <c r="AX357" s="256"/>
    </row>
    <row r="358" spans="2:50" s="1" customFormat="1" x14ac:dyDescent="0.25">
      <c r="B358" s="93"/>
      <c r="L358" s="245"/>
      <c r="P358" s="245"/>
      <c r="AX358" s="256"/>
    </row>
    <row r="359" spans="2:50" s="1" customFormat="1" x14ac:dyDescent="0.25">
      <c r="B359" s="93"/>
      <c r="L359" s="245"/>
      <c r="P359" s="245"/>
      <c r="AX359" s="256"/>
    </row>
    <row r="360" spans="2:50" s="1" customFormat="1" x14ac:dyDescent="0.25">
      <c r="B360" s="93"/>
      <c r="L360" s="245"/>
      <c r="P360" s="245"/>
      <c r="AX360" s="256"/>
    </row>
    <row r="361" spans="2:50" s="1" customFormat="1" x14ac:dyDescent="0.25">
      <c r="B361" s="93"/>
      <c r="L361" s="245"/>
      <c r="P361" s="245"/>
      <c r="AX361" s="256"/>
    </row>
    <row r="362" spans="2:50" s="1" customFormat="1" x14ac:dyDescent="0.25">
      <c r="B362" s="93"/>
      <c r="L362" s="245"/>
      <c r="P362" s="245"/>
      <c r="AX362" s="256"/>
    </row>
    <row r="363" spans="2:50" s="1" customFormat="1" x14ac:dyDescent="0.25">
      <c r="B363" s="93"/>
      <c r="L363" s="245"/>
      <c r="P363" s="245"/>
      <c r="AX363" s="256"/>
    </row>
    <row r="364" spans="2:50" s="1" customFormat="1" x14ac:dyDescent="0.25">
      <c r="B364" s="93"/>
      <c r="L364" s="245"/>
      <c r="P364" s="245"/>
      <c r="AX364" s="256"/>
    </row>
    <row r="365" spans="2:50" s="1" customFormat="1" x14ac:dyDescent="0.25">
      <c r="B365" s="93"/>
      <c r="L365" s="245"/>
      <c r="P365" s="245"/>
      <c r="AX365" s="256"/>
    </row>
    <row r="366" spans="2:50" s="1" customFormat="1" x14ac:dyDescent="0.25">
      <c r="B366" s="93"/>
      <c r="L366" s="245"/>
      <c r="P366" s="245"/>
      <c r="AX366" s="256"/>
    </row>
    <row r="367" spans="2:50" s="1" customFormat="1" x14ac:dyDescent="0.25">
      <c r="B367" s="93"/>
      <c r="L367" s="245"/>
      <c r="P367" s="245"/>
      <c r="AX367" s="256"/>
    </row>
    <row r="368" spans="2:50" s="1" customFormat="1" x14ac:dyDescent="0.25">
      <c r="B368" s="93"/>
      <c r="L368" s="245"/>
      <c r="P368" s="245"/>
      <c r="AX368" s="256"/>
    </row>
    <row r="369" spans="2:50" s="1" customFormat="1" x14ac:dyDescent="0.25">
      <c r="B369" s="93"/>
      <c r="L369" s="245"/>
      <c r="P369" s="245"/>
      <c r="AX369" s="256"/>
    </row>
    <row r="370" spans="2:50" s="1" customFormat="1" x14ac:dyDescent="0.25">
      <c r="B370" s="93"/>
      <c r="L370" s="245"/>
      <c r="P370" s="245"/>
      <c r="AX370" s="256"/>
    </row>
    <row r="371" spans="2:50" s="1" customFormat="1" x14ac:dyDescent="0.25">
      <c r="B371" s="93"/>
      <c r="L371" s="245"/>
      <c r="P371" s="245"/>
      <c r="AX371" s="256"/>
    </row>
    <row r="372" spans="2:50" s="1" customFormat="1" x14ac:dyDescent="0.25">
      <c r="B372" s="93"/>
      <c r="L372" s="245"/>
      <c r="P372" s="245"/>
      <c r="AX372" s="256"/>
    </row>
    <row r="373" spans="2:50" s="1" customFormat="1" x14ac:dyDescent="0.25">
      <c r="B373" s="93"/>
      <c r="L373" s="245"/>
      <c r="P373" s="245"/>
      <c r="AX373" s="256"/>
    </row>
    <row r="374" spans="2:50" s="1" customFormat="1" x14ac:dyDescent="0.25">
      <c r="B374" s="93"/>
      <c r="L374" s="245"/>
      <c r="P374" s="245"/>
      <c r="AX374" s="256"/>
    </row>
    <row r="375" spans="2:50" s="1" customFormat="1" x14ac:dyDescent="0.25">
      <c r="B375" s="93"/>
      <c r="L375" s="245"/>
      <c r="P375" s="245"/>
      <c r="AX375" s="256"/>
    </row>
    <row r="376" spans="2:50" s="1" customFormat="1" x14ac:dyDescent="0.25">
      <c r="B376" s="93"/>
      <c r="L376" s="245"/>
      <c r="P376" s="245"/>
      <c r="AX376" s="256"/>
    </row>
    <row r="377" spans="2:50" s="1" customFormat="1" x14ac:dyDescent="0.25">
      <c r="B377" s="93"/>
      <c r="L377" s="245"/>
      <c r="P377" s="245"/>
      <c r="AX377" s="256"/>
    </row>
    <row r="378" spans="2:50" s="1" customFormat="1" x14ac:dyDescent="0.25">
      <c r="B378" s="93"/>
      <c r="L378" s="245"/>
      <c r="P378" s="245"/>
      <c r="AX378" s="256"/>
    </row>
    <row r="379" spans="2:50" s="1" customFormat="1" x14ac:dyDescent="0.25">
      <c r="B379" s="93"/>
      <c r="L379" s="245"/>
      <c r="P379" s="245"/>
      <c r="AX379" s="256"/>
    </row>
    <row r="380" spans="2:50" s="1" customFormat="1" x14ac:dyDescent="0.25">
      <c r="B380" s="93"/>
      <c r="L380" s="245"/>
      <c r="P380" s="245"/>
      <c r="AX380" s="256"/>
    </row>
    <row r="381" spans="2:50" s="1" customFormat="1" x14ac:dyDescent="0.25">
      <c r="B381" s="93"/>
      <c r="L381" s="245"/>
      <c r="P381" s="245"/>
      <c r="AX381" s="256"/>
    </row>
    <row r="382" spans="2:50" s="1" customFormat="1" x14ac:dyDescent="0.25">
      <c r="B382" s="93"/>
      <c r="L382" s="245"/>
      <c r="P382" s="245"/>
      <c r="AX382" s="256"/>
    </row>
    <row r="383" spans="2:50" s="1" customFormat="1" x14ac:dyDescent="0.25">
      <c r="B383" s="93"/>
      <c r="L383" s="245"/>
      <c r="P383" s="245"/>
      <c r="AX383" s="256"/>
    </row>
    <row r="384" spans="2:50" s="1" customFormat="1" x14ac:dyDescent="0.25">
      <c r="B384" s="93"/>
      <c r="L384" s="245"/>
      <c r="P384" s="245"/>
      <c r="AX384" s="256"/>
    </row>
    <row r="385" spans="2:50" s="1" customFormat="1" x14ac:dyDescent="0.25">
      <c r="B385" s="93"/>
      <c r="L385" s="245"/>
      <c r="P385" s="245"/>
      <c r="AX385" s="256"/>
    </row>
    <row r="386" spans="2:50" s="1" customFormat="1" x14ac:dyDescent="0.25">
      <c r="B386" s="93"/>
      <c r="L386" s="245"/>
      <c r="P386" s="245"/>
      <c r="AX386" s="256"/>
    </row>
    <row r="387" spans="2:50" s="1" customFormat="1" x14ac:dyDescent="0.25">
      <c r="B387" s="93"/>
      <c r="L387" s="245"/>
      <c r="P387" s="245"/>
      <c r="AX387" s="256"/>
    </row>
    <row r="388" spans="2:50" s="1" customFormat="1" x14ac:dyDescent="0.25">
      <c r="B388" s="93"/>
      <c r="L388" s="245"/>
      <c r="P388" s="245"/>
      <c r="AX388" s="256"/>
    </row>
    <row r="389" spans="2:50" s="1" customFormat="1" x14ac:dyDescent="0.25">
      <c r="B389" s="93"/>
      <c r="L389" s="245"/>
      <c r="P389" s="245"/>
      <c r="AX389" s="256"/>
    </row>
    <row r="390" spans="2:50" s="1" customFormat="1" x14ac:dyDescent="0.25">
      <c r="B390" s="93"/>
      <c r="L390" s="245"/>
      <c r="P390" s="245"/>
      <c r="AX390" s="256"/>
    </row>
    <row r="391" spans="2:50" s="1" customFormat="1" x14ac:dyDescent="0.25">
      <c r="B391" s="93"/>
      <c r="L391" s="245"/>
      <c r="P391" s="245"/>
      <c r="AX391" s="256"/>
    </row>
    <row r="392" spans="2:50" s="1" customFormat="1" x14ac:dyDescent="0.25">
      <c r="B392" s="93"/>
      <c r="L392" s="245"/>
      <c r="P392" s="245"/>
      <c r="AX392" s="256"/>
    </row>
    <row r="393" spans="2:50" s="1" customFormat="1" x14ac:dyDescent="0.25">
      <c r="B393" s="93"/>
      <c r="L393" s="245"/>
      <c r="P393" s="245"/>
      <c r="AX393" s="256"/>
    </row>
    <row r="394" spans="2:50" s="1" customFormat="1" x14ac:dyDescent="0.25">
      <c r="B394" s="93"/>
      <c r="L394" s="245"/>
      <c r="P394" s="245"/>
      <c r="AX394" s="256"/>
    </row>
    <row r="395" spans="2:50" s="1" customFormat="1" x14ac:dyDescent="0.25">
      <c r="B395" s="93"/>
      <c r="L395" s="245"/>
      <c r="P395" s="245"/>
      <c r="AX395" s="256"/>
    </row>
    <row r="396" spans="2:50" s="1" customFormat="1" x14ac:dyDescent="0.25">
      <c r="B396" s="93"/>
      <c r="L396" s="245"/>
      <c r="P396" s="245"/>
      <c r="AX396" s="256"/>
    </row>
    <row r="397" spans="2:50" s="1" customFormat="1" x14ac:dyDescent="0.25">
      <c r="B397" s="93"/>
      <c r="L397" s="245"/>
      <c r="P397" s="245"/>
      <c r="AX397" s="256"/>
    </row>
    <row r="398" spans="2:50" s="1" customFormat="1" x14ac:dyDescent="0.25">
      <c r="B398" s="93"/>
      <c r="L398" s="245"/>
      <c r="P398" s="245"/>
      <c r="AX398" s="256"/>
    </row>
    <row r="399" spans="2:50" s="1" customFormat="1" x14ac:dyDescent="0.25">
      <c r="B399" s="93"/>
      <c r="L399" s="245"/>
      <c r="P399" s="245"/>
      <c r="AX399" s="256"/>
    </row>
    <row r="400" spans="2:50" s="1" customFormat="1" x14ac:dyDescent="0.25">
      <c r="B400" s="93"/>
      <c r="L400" s="245"/>
      <c r="P400" s="245"/>
      <c r="AX400" s="256"/>
    </row>
    <row r="401" spans="2:50" s="1" customFormat="1" x14ac:dyDescent="0.25">
      <c r="B401" s="93"/>
      <c r="L401" s="245"/>
      <c r="P401" s="245"/>
      <c r="AX401" s="256"/>
    </row>
    <row r="402" spans="2:50" s="1" customFormat="1" x14ac:dyDescent="0.25">
      <c r="B402" s="93"/>
      <c r="L402" s="245"/>
      <c r="P402" s="245"/>
      <c r="AX402" s="256"/>
    </row>
    <row r="403" spans="2:50" s="1" customFormat="1" x14ac:dyDescent="0.25">
      <c r="B403" s="93"/>
      <c r="L403" s="245"/>
      <c r="P403" s="245"/>
      <c r="AX403" s="256"/>
    </row>
    <row r="404" spans="2:50" s="1" customFormat="1" x14ac:dyDescent="0.25">
      <c r="B404" s="93"/>
      <c r="L404" s="245"/>
      <c r="P404" s="245"/>
      <c r="AX404" s="256"/>
    </row>
    <row r="405" spans="2:50" s="1" customFormat="1" x14ac:dyDescent="0.25">
      <c r="B405" s="93"/>
      <c r="L405" s="245"/>
      <c r="P405" s="245"/>
      <c r="AX405" s="256"/>
    </row>
    <row r="406" spans="2:50" s="1" customFormat="1" x14ac:dyDescent="0.25">
      <c r="B406" s="93"/>
      <c r="L406" s="245"/>
      <c r="P406" s="245"/>
      <c r="AX406" s="256"/>
    </row>
    <row r="407" spans="2:50" s="1" customFormat="1" x14ac:dyDescent="0.25">
      <c r="B407" s="93"/>
      <c r="L407" s="245"/>
      <c r="P407" s="245"/>
      <c r="AX407" s="256"/>
    </row>
    <row r="408" spans="2:50" s="1" customFormat="1" x14ac:dyDescent="0.25">
      <c r="B408" s="93"/>
      <c r="L408" s="245"/>
      <c r="P408" s="245"/>
      <c r="AX408" s="256"/>
    </row>
    <row r="409" spans="2:50" s="1" customFormat="1" x14ac:dyDescent="0.25">
      <c r="B409" s="93"/>
      <c r="L409" s="245"/>
      <c r="P409" s="245"/>
      <c r="AX409" s="256"/>
    </row>
    <row r="410" spans="2:50" s="1" customFormat="1" x14ac:dyDescent="0.25">
      <c r="B410" s="93"/>
      <c r="L410" s="245"/>
      <c r="P410" s="245"/>
      <c r="AX410" s="256"/>
    </row>
    <row r="411" spans="2:50" s="1" customFormat="1" x14ac:dyDescent="0.25">
      <c r="B411" s="93"/>
      <c r="L411" s="245"/>
      <c r="P411" s="245"/>
      <c r="AX411" s="256"/>
    </row>
    <row r="412" spans="2:50" s="1" customFormat="1" x14ac:dyDescent="0.25">
      <c r="B412" s="93"/>
      <c r="L412" s="245"/>
      <c r="P412" s="245"/>
      <c r="AX412" s="256"/>
    </row>
    <row r="413" spans="2:50" s="1" customFormat="1" x14ac:dyDescent="0.25">
      <c r="B413" s="93"/>
      <c r="L413" s="245"/>
      <c r="P413" s="245"/>
      <c r="AX413" s="256"/>
    </row>
    <row r="414" spans="2:50" s="1" customFormat="1" x14ac:dyDescent="0.25">
      <c r="B414" s="93"/>
      <c r="L414" s="245"/>
      <c r="P414" s="245"/>
      <c r="AX414" s="256"/>
    </row>
    <row r="415" spans="2:50" s="1" customFormat="1" x14ac:dyDescent="0.25">
      <c r="B415" s="93"/>
      <c r="L415" s="245"/>
      <c r="P415" s="245"/>
      <c r="AX415" s="256"/>
    </row>
    <row r="416" spans="2:50" s="1" customFormat="1" x14ac:dyDescent="0.25">
      <c r="B416" s="93"/>
      <c r="L416" s="245"/>
      <c r="P416" s="245"/>
      <c r="AX416" s="256"/>
    </row>
    <row r="417" spans="2:50" s="1" customFormat="1" x14ac:dyDescent="0.25">
      <c r="B417" s="93"/>
      <c r="L417" s="245"/>
      <c r="P417" s="245"/>
      <c r="AX417" s="256"/>
    </row>
    <row r="418" spans="2:50" s="1" customFormat="1" x14ac:dyDescent="0.25">
      <c r="B418" s="93"/>
      <c r="L418" s="245"/>
      <c r="P418" s="245"/>
      <c r="AX418" s="256"/>
    </row>
    <row r="419" spans="2:50" s="1" customFormat="1" x14ac:dyDescent="0.25">
      <c r="B419" s="93"/>
      <c r="L419" s="245"/>
      <c r="P419" s="245"/>
      <c r="AX419" s="256"/>
    </row>
    <row r="420" spans="2:50" s="1" customFormat="1" x14ac:dyDescent="0.25">
      <c r="B420" s="93"/>
      <c r="L420" s="245"/>
      <c r="P420" s="245"/>
      <c r="AX420" s="256"/>
    </row>
    <row r="421" spans="2:50" s="1" customFormat="1" x14ac:dyDescent="0.25">
      <c r="B421" s="93"/>
      <c r="L421" s="245"/>
      <c r="P421" s="245"/>
      <c r="AX421" s="256"/>
    </row>
    <row r="422" spans="2:50" s="1" customFormat="1" x14ac:dyDescent="0.25">
      <c r="B422" s="93"/>
      <c r="L422" s="245"/>
      <c r="P422" s="245"/>
      <c r="AX422" s="256"/>
    </row>
    <row r="423" spans="2:50" s="1" customFormat="1" x14ac:dyDescent="0.25">
      <c r="B423" s="93"/>
      <c r="L423" s="245"/>
      <c r="P423" s="245"/>
      <c r="AX423" s="256"/>
    </row>
    <row r="424" spans="2:50" s="1" customFormat="1" x14ac:dyDescent="0.25">
      <c r="B424" s="93"/>
      <c r="L424" s="245"/>
      <c r="P424" s="245"/>
      <c r="AX424" s="256"/>
    </row>
    <row r="425" spans="2:50" s="1" customFormat="1" x14ac:dyDescent="0.25">
      <c r="B425" s="93"/>
      <c r="L425" s="245"/>
      <c r="P425" s="245"/>
      <c r="AX425" s="256"/>
    </row>
    <row r="426" spans="2:50" s="1" customFormat="1" x14ac:dyDescent="0.25">
      <c r="B426" s="93"/>
      <c r="L426" s="245"/>
      <c r="P426" s="245"/>
      <c r="AX426" s="256"/>
    </row>
    <row r="427" spans="2:50" s="1" customFormat="1" x14ac:dyDescent="0.25">
      <c r="B427" s="93"/>
      <c r="L427" s="245"/>
      <c r="P427" s="245"/>
      <c r="AX427" s="256"/>
    </row>
    <row r="428" spans="2:50" s="1" customFormat="1" x14ac:dyDescent="0.25">
      <c r="B428" s="93"/>
      <c r="L428" s="245"/>
      <c r="P428" s="245"/>
      <c r="AX428" s="256"/>
    </row>
    <row r="429" spans="2:50" s="1" customFormat="1" x14ac:dyDescent="0.25">
      <c r="B429" s="93"/>
      <c r="L429" s="245"/>
      <c r="P429" s="245"/>
      <c r="AX429" s="256"/>
    </row>
    <row r="430" spans="2:50" s="1" customFormat="1" x14ac:dyDescent="0.25">
      <c r="B430" s="93"/>
      <c r="L430" s="245"/>
      <c r="P430" s="245"/>
      <c r="AX430" s="256"/>
    </row>
    <row r="431" spans="2:50" s="1" customFormat="1" x14ac:dyDescent="0.25">
      <c r="B431" s="93"/>
      <c r="L431" s="245"/>
      <c r="P431" s="245"/>
      <c r="AX431" s="256"/>
    </row>
    <row r="432" spans="2:50" s="1" customFormat="1" x14ac:dyDescent="0.25">
      <c r="B432" s="93"/>
      <c r="L432" s="245"/>
      <c r="P432" s="245"/>
      <c r="AX432" s="256"/>
    </row>
    <row r="433" spans="2:50" s="1" customFormat="1" x14ac:dyDescent="0.25">
      <c r="B433" s="93"/>
      <c r="L433" s="245"/>
      <c r="P433" s="245"/>
      <c r="AX433" s="256"/>
    </row>
    <row r="434" spans="2:50" s="1" customFormat="1" x14ac:dyDescent="0.25">
      <c r="B434" s="93"/>
      <c r="L434" s="245"/>
      <c r="P434" s="245"/>
      <c r="AX434" s="256"/>
    </row>
    <row r="435" spans="2:50" s="1" customFormat="1" x14ac:dyDescent="0.25">
      <c r="B435" s="93"/>
      <c r="L435" s="245"/>
      <c r="P435" s="245"/>
      <c r="AX435" s="256"/>
    </row>
    <row r="436" spans="2:50" s="1" customFormat="1" x14ac:dyDescent="0.25">
      <c r="B436" s="93"/>
      <c r="L436" s="245"/>
      <c r="P436" s="245"/>
      <c r="AX436" s="256"/>
    </row>
    <row r="437" spans="2:50" s="1" customFormat="1" x14ac:dyDescent="0.25">
      <c r="B437" s="93"/>
      <c r="L437" s="245"/>
      <c r="P437" s="245"/>
      <c r="AX437" s="256"/>
    </row>
    <row r="438" spans="2:50" s="1" customFormat="1" x14ac:dyDescent="0.25">
      <c r="B438" s="93"/>
      <c r="L438" s="245"/>
      <c r="P438" s="245"/>
      <c r="AX438" s="256"/>
    </row>
    <row r="439" spans="2:50" s="1" customFormat="1" x14ac:dyDescent="0.25">
      <c r="B439" s="93"/>
      <c r="L439" s="245"/>
      <c r="P439" s="245"/>
      <c r="AX439" s="256"/>
    </row>
    <row r="440" spans="2:50" s="1" customFormat="1" x14ac:dyDescent="0.25">
      <c r="B440" s="93"/>
      <c r="L440" s="245"/>
      <c r="P440" s="245"/>
      <c r="AX440" s="256"/>
    </row>
    <row r="441" spans="2:50" s="1" customFormat="1" x14ac:dyDescent="0.25">
      <c r="B441" s="93"/>
      <c r="L441" s="245"/>
      <c r="P441" s="245"/>
      <c r="AX441" s="256"/>
    </row>
    <row r="442" spans="2:50" s="1" customFormat="1" x14ac:dyDescent="0.25">
      <c r="B442" s="93"/>
      <c r="L442" s="245"/>
      <c r="P442" s="245"/>
      <c r="AX442" s="256"/>
    </row>
    <row r="443" spans="2:50" s="1" customFormat="1" x14ac:dyDescent="0.25">
      <c r="B443" s="93"/>
      <c r="L443" s="245"/>
      <c r="P443" s="245"/>
      <c r="AX443" s="256"/>
    </row>
    <row r="444" spans="2:50" s="1" customFormat="1" x14ac:dyDescent="0.25">
      <c r="B444" s="93"/>
      <c r="L444" s="245"/>
      <c r="P444" s="245"/>
      <c r="AX444" s="256"/>
    </row>
    <row r="445" spans="2:50" s="1" customFormat="1" x14ac:dyDescent="0.25">
      <c r="B445" s="93"/>
      <c r="L445" s="245"/>
      <c r="P445" s="245"/>
      <c r="AX445" s="256"/>
    </row>
    <row r="446" spans="2:50" s="1" customFormat="1" x14ac:dyDescent="0.25">
      <c r="B446" s="93"/>
      <c r="L446" s="245"/>
      <c r="P446" s="245"/>
      <c r="AX446" s="256"/>
    </row>
    <row r="447" spans="2:50" s="1" customFormat="1" x14ac:dyDescent="0.25">
      <c r="B447" s="93"/>
      <c r="L447" s="245"/>
      <c r="P447" s="245"/>
      <c r="AX447" s="256"/>
    </row>
    <row r="448" spans="2:50" s="1" customFormat="1" x14ac:dyDescent="0.25">
      <c r="B448" s="93"/>
      <c r="L448" s="245"/>
      <c r="P448" s="245"/>
      <c r="AX448" s="256"/>
    </row>
    <row r="449" spans="2:50" s="1" customFormat="1" x14ac:dyDescent="0.25">
      <c r="B449" s="93"/>
      <c r="L449" s="245"/>
      <c r="P449" s="245"/>
      <c r="AX449" s="256"/>
    </row>
    <row r="450" spans="2:50" s="1" customFormat="1" x14ac:dyDescent="0.25">
      <c r="B450" s="93"/>
      <c r="L450" s="245"/>
      <c r="P450" s="245"/>
      <c r="AX450" s="256"/>
    </row>
    <row r="451" spans="2:50" s="1" customFormat="1" x14ac:dyDescent="0.25">
      <c r="B451" s="93"/>
      <c r="L451" s="245"/>
      <c r="P451" s="245"/>
      <c r="AX451" s="256"/>
    </row>
    <row r="452" spans="2:50" s="1" customFormat="1" x14ac:dyDescent="0.25">
      <c r="B452" s="93"/>
      <c r="L452" s="245"/>
      <c r="P452" s="245"/>
      <c r="AX452" s="256"/>
    </row>
    <row r="453" spans="2:50" s="1" customFormat="1" x14ac:dyDescent="0.25">
      <c r="B453" s="93"/>
      <c r="L453" s="245"/>
      <c r="P453" s="245"/>
      <c r="AX453" s="256"/>
    </row>
    <row r="454" spans="2:50" s="1" customFormat="1" x14ac:dyDescent="0.25">
      <c r="B454" s="93"/>
      <c r="L454" s="245"/>
      <c r="P454" s="245"/>
      <c r="AX454" s="256"/>
    </row>
    <row r="455" spans="2:50" s="1" customFormat="1" x14ac:dyDescent="0.25">
      <c r="B455" s="93"/>
      <c r="L455" s="245"/>
      <c r="P455" s="245"/>
      <c r="AX455" s="256"/>
    </row>
    <row r="456" spans="2:50" s="1" customFormat="1" x14ac:dyDescent="0.25">
      <c r="B456" s="93"/>
      <c r="L456" s="245"/>
      <c r="P456" s="245"/>
      <c r="AX456" s="256"/>
    </row>
    <row r="457" spans="2:50" s="1" customFormat="1" x14ac:dyDescent="0.25">
      <c r="B457" s="93"/>
      <c r="L457" s="245"/>
      <c r="P457" s="245"/>
      <c r="AX457" s="256"/>
    </row>
    <row r="458" spans="2:50" s="1" customFormat="1" x14ac:dyDescent="0.25">
      <c r="B458" s="93"/>
      <c r="L458" s="245"/>
      <c r="P458" s="245"/>
      <c r="AX458" s="256"/>
    </row>
    <row r="459" spans="2:50" s="1" customFormat="1" x14ac:dyDescent="0.25">
      <c r="B459" s="93"/>
      <c r="L459" s="245"/>
      <c r="P459" s="245"/>
      <c r="AX459" s="256"/>
    </row>
    <row r="460" spans="2:50" s="1" customFormat="1" x14ac:dyDescent="0.25">
      <c r="B460" s="93"/>
      <c r="L460" s="245"/>
      <c r="P460" s="245"/>
      <c r="AX460" s="256"/>
    </row>
    <row r="461" spans="2:50" s="1" customFormat="1" x14ac:dyDescent="0.25">
      <c r="B461" s="93"/>
      <c r="L461" s="245"/>
      <c r="P461" s="245"/>
      <c r="AX461" s="256"/>
    </row>
    <row r="462" spans="2:50" s="1" customFormat="1" x14ac:dyDescent="0.25">
      <c r="B462" s="93"/>
      <c r="L462" s="245"/>
      <c r="P462" s="245"/>
      <c r="AX462" s="256"/>
    </row>
    <row r="463" spans="2:50" s="1" customFormat="1" x14ac:dyDescent="0.25">
      <c r="B463" s="93"/>
      <c r="L463" s="245"/>
      <c r="P463" s="245"/>
      <c r="AX463" s="256"/>
    </row>
    <row r="464" spans="2:50" s="1" customFormat="1" x14ac:dyDescent="0.25">
      <c r="B464" s="93"/>
      <c r="L464" s="245"/>
      <c r="P464" s="245"/>
      <c r="AX464" s="256"/>
    </row>
    <row r="465" spans="2:50" s="1" customFormat="1" x14ac:dyDescent="0.25">
      <c r="B465" s="93"/>
      <c r="L465" s="245"/>
      <c r="P465" s="245"/>
      <c r="AX465" s="256"/>
    </row>
    <row r="466" spans="2:50" s="1" customFormat="1" x14ac:dyDescent="0.25">
      <c r="B466" s="93"/>
      <c r="L466" s="245"/>
      <c r="P466" s="245"/>
      <c r="AX466" s="256"/>
    </row>
    <row r="467" spans="2:50" s="1" customFormat="1" x14ac:dyDescent="0.25">
      <c r="B467" s="93"/>
      <c r="L467" s="245"/>
      <c r="P467" s="245"/>
      <c r="AX467" s="256"/>
    </row>
    <row r="468" spans="2:50" s="1" customFormat="1" x14ac:dyDescent="0.25">
      <c r="B468" s="93"/>
      <c r="L468" s="245"/>
      <c r="P468" s="245"/>
      <c r="AX468" s="256"/>
    </row>
    <row r="469" spans="2:50" s="1" customFormat="1" x14ac:dyDescent="0.25">
      <c r="B469" s="93"/>
      <c r="L469" s="245"/>
      <c r="P469" s="245"/>
      <c r="AX469" s="256"/>
    </row>
    <row r="470" spans="2:50" s="1" customFormat="1" x14ac:dyDescent="0.25">
      <c r="B470" s="93"/>
      <c r="L470" s="245"/>
      <c r="P470" s="245"/>
      <c r="AX470" s="256"/>
    </row>
    <row r="471" spans="2:50" s="1" customFormat="1" x14ac:dyDescent="0.25">
      <c r="B471" s="93"/>
      <c r="L471" s="245"/>
      <c r="P471" s="245"/>
      <c r="AX471" s="256"/>
    </row>
    <row r="472" spans="2:50" s="1" customFormat="1" x14ac:dyDescent="0.25">
      <c r="B472" s="93"/>
      <c r="L472" s="245"/>
      <c r="P472" s="245"/>
      <c r="AX472" s="256"/>
    </row>
    <row r="473" spans="2:50" s="1" customFormat="1" x14ac:dyDescent="0.25">
      <c r="B473" s="93"/>
      <c r="L473" s="245"/>
      <c r="P473" s="245"/>
      <c r="AX473" s="256"/>
    </row>
    <row r="474" spans="2:50" s="1" customFormat="1" x14ac:dyDescent="0.25">
      <c r="B474" s="93"/>
      <c r="L474" s="245"/>
      <c r="P474" s="245"/>
      <c r="AX474" s="256"/>
    </row>
    <row r="475" spans="2:50" s="1" customFormat="1" x14ac:dyDescent="0.25">
      <c r="B475" s="93"/>
      <c r="L475" s="245"/>
      <c r="P475" s="245"/>
      <c r="AX475" s="256"/>
    </row>
    <row r="476" spans="2:50" s="1" customFormat="1" x14ac:dyDescent="0.25">
      <c r="B476" s="93"/>
      <c r="L476" s="245"/>
      <c r="P476" s="245"/>
      <c r="AX476" s="256"/>
    </row>
    <row r="477" spans="2:50" s="1" customFormat="1" x14ac:dyDescent="0.25">
      <c r="B477" s="93"/>
      <c r="L477" s="245"/>
      <c r="P477" s="245"/>
      <c r="AX477" s="256"/>
    </row>
    <row r="478" spans="2:50" s="1" customFormat="1" x14ac:dyDescent="0.25">
      <c r="B478" s="93"/>
      <c r="L478" s="245"/>
      <c r="P478" s="245"/>
      <c r="AX478" s="256"/>
    </row>
    <row r="479" spans="2:50" s="1" customFormat="1" x14ac:dyDescent="0.25">
      <c r="B479" s="93"/>
      <c r="L479" s="245"/>
      <c r="P479" s="245"/>
      <c r="AX479" s="256"/>
    </row>
    <row r="480" spans="2:50" s="1" customFormat="1" x14ac:dyDescent="0.25">
      <c r="B480" s="93"/>
      <c r="L480" s="245"/>
      <c r="P480" s="245"/>
      <c r="AX480" s="256"/>
    </row>
    <row r="481" spans="2:50" s="1" customFormat="1" x14ac:dyDescent="0.25">
      <c r="B481" s="93"/>
      <c r="L481" s="245"/>
      <c r="P481" s="245"/>
      <c r="AX481" s="256"/>
    </row>
    <row r="482" spans="2:50" s="1" customFormat="1" x14ac:dyDescent="0.25">
      <c r="B482" s="93"/>
      <c r="L482" s="245"/>
      <c r="P482" s="245"/>
      <c r="AX482" s="256"/>
    </row>
    <row r="483" spans="2:50" s="1" customFormat="1" x14ac:dyDescent="0.25">
      <c r="B483" s="93"/>
      <c r="L483" s="245"/>
      <c r="P483" s="245"/>
      <c r="AX483" s="256"/>
    </row>
    <row r="484" spans="2:50" s="1" customFormat="1" x14ac:dyDescent="0.25">
      <c r="B484" s="93"/>
      <c r="L484" s="245"/>
      <c r="P484" s="245"/>
      <c r="AX484" s="256"/>
    </row>
    <row r="485" spans="2:50" s="1" customFormat="1" x14ac:dyDescent="0.25">
      <c r="B485" s="93"/>
      <c r="L485" s="245"/>
      <c r="P485" s="245"/>
      <c r="AX485" s="256"/>
    </row>
    <row r="486" spans="2:50" s="1" customFormat="1" x14ac:dyDescent="0.25">
      <c r="B486" s="93"/>
      <c r="L486" s="245"/>
      <c r="P486" s="245"/>
      <c r="AX486" s="256"/>
    </row>
    <row r="487" spans="2:50" s="1" customFormat="1" x14ac:dyDescent="0.25">
      <c r="B487" s="93"/>
      <c r="L487" s="245"/>
      <c r="P487" s="245"/>
      <c r="AX487" s="256"/>
    </row>
    <row r="488" spans="2:50" s="1" customFormat="1" x14ac:dyDescent="0.25">
      <c r="B488" s="93"/>
      <c r="L488" s="245"/>
      <c r="P488" s="245"/>
      <c r="AX488" s="256"/>
    </row>
    <row r="489" spans="2:50" s="1" customFormat="1" x14ac:dyDescent="0.25">
      <c r="B489" s="93"/>
      <c r="L489" s="245"/>
      <c r="P489" s="245"/>
      <c r="AX489" s="256"/>
    </row>
    <row r="490" spans="2:50" s="1" customFormat="1" x14ac:dyDescent="0.25">
      <c r="B490" s="93"/>
      <c r="L490" s="245"/>
      <c r="P490" s="245"/>
      <c r="AX490" s="256"/>
    </row>
    <row r="491" spans="2:50" s="1" customFormat="1" x14ac:dyDescent="0.25">
      <c r="B491" s="93"/>
      <c r="L491" s="245"/>
      <c r="P491" s="245"/>
      <c r="AX491" s="256"/>
    </row>
    <row r="492" spans="2:50" s="1" customFormat="1" x14ac:dyDescent="0.25">
      <c r="B492" s="93"/>
      <c r="L492" s="245"/>
      <c r="P492" s="245"/>
      <c r="AX492" s="256"/>
    </row>
    <row r="493" spans="2:50" s="1" customFormat="1" x14ac:dyDescent="0.25">
      <c r="B493" s="93"/>
      <c r="L493" s="245"/>
      <c r="P493" s="245"/>
      <c r="AX493" s="256"/>
    </row>
    <row r="494" spans="2:50" s="1" customFormat="1" x14ac:dyDescent="0.25">
      <c r="B494" s="93"/>
      <c r="L494" s="245"/>
      <c r="P494" s="245"/>
      <c r="AX494" s="256"/>
    </row>
    <row r="495" spans="2:50" s="1" customFormat="1" x14ac:dyDescent="0.25">
      <c r="B495" s="93"/>
      <c r="L495" s="245"/>
      <c r="P495" s="245"/>
      <c r="AX495" s="256"/>
    </row>
    <row r="496" spans="2:50" s="1" customFormat="1" x14ac:dyDescent="0.25">
      <c r="B496" s="93"/>
      <c r="L496" s="245"/>
      <c r="P496" s="245"/>
      <c r="AX496" s="256"/>
    </row>
    <row r="497" spans="2:50" s="1" customFormat="1" x14ac:dyDescent="0.25">
      <c r="B497" s="93"/>
      <c r="L497" s="245"/>
      <c r="P497" s="245"/>
      <c r="AX497" s="256"/>
    </row>
    <row r="498" spans="2:50" s="1" customFormat="1" x14ac:dyDescent="0.25">
      <c r="B498" s="93"/>
      <c r="L498" s="245"/>
      <c r="P498" s="245"/>
      <c r="AX498" s="256"/>
    </row>
    <row r="499" spans="2:50" s="1" customFormat="1" x14ac:dyDescent="0.25">
      <c r="B499" s="93"/>
      <c r="L499" s="245"/>
      <c r="P499" s="245"/>
      <c r="AX499" s="256"/>
    </row>
    <row r="500" spans="2:50" s="1" customFormat="1" x14ac:dyDescent="0.25">
      <c r="B500" s="93"/>
      <c r="L500" s="245"/>
      <c r="P500" s="245"/>
      <c r="AX500" s="256"/>
    </row>
    <row r="501" spans="2:50" s="1" customFormat="1" x14ac:dyDescent="0.25">
      <c r="B501" s="93"/>
      <c r="L501" s="245"/>
      <c r="P501" s="245"/>
      <c r="AX501" s="256"/>
    </row>
    <row r="502" spans="2:50" s="1" customFormat="1" x14ac:dyDescent="0.25">
      <c r="B502" s="93"/>
      <c r="L502" s="245"/>
      <c r="P502" s="245"/>
      <c r="AX502" s="256"/>
    </row>
    <row r="503" spans="2:50" s="1" customFormat="1" x14ac:dyDescent="0.25">
      <c r="B503" s="93"/>
      <c r="L503" s="245"/>
      <c r="P503" s="245"/>
      <c r="AX503" s="256"/>
    </row>
    <row r="504" spans="2:50" s="1" customFormat="1" x14ac:dyDescent="0.25">
      <c r="B504" s="93"/>
      <c r="L504" s="245"/>
      <c r="P504" s="245"/>
      <c r="AX504" s="256"/>
    </row>
    <row r="505" spans="2:50" s="1" customFormat="1" x14ac:dyDescent="0.25">
      <c r="B505" s="93"/>
      <c r="L505" s="245"/>
      <c r="P505" s="245"/>
      <c r="AX505" s="256"/>
    </row>
    <row r="506" spans="2:50" s="1" customFormat="1" x14ac:dyDescent="0.25">
      <c r="B506" s="93"/>
      <c r="L506" s="245"/>
      <c r="P506" s="245"/>
      <c r="AX506" s="256"/>
    </row>
    <row r="507" spans="2:50" s="1" customFormat="1" x14ac:dyDescent="0.25">
      <c r="B507" s="93"/>
      <c r="L507" s="245"/>
      <c r="P507" s="245"/>
      <c r="AX507" s="256"/>
    </row>
    <row r="508" spans="2:50" s="1" customFormat="1" x14ac:dyDescent="0.25">
      <c r="B508" s="93"/>
      <c r="L508" s="245"/>
      <c r="P508" s="245"/>
      <c r="AX508" s="256"/>
    </row>
    <row r="509" spans="2:50" s="1" customFormat="1" x14ac:dyDescent="0.25">
      <c r="B509" s="93"/>
      <c r="L509" s="245"/>
      <c r="P509" s="245"/>
      <c r="AX509" s="256"/>
    </row>
    <row r="510" spans="2:50" s="1" customFormat="1" x14ac:dyDescent="0.25">
      <c r="B510" s="93"/>
      <c r="L510" s="245"/>
      <c r="P510" s="245"/>
      <c r="AX510" s="256"/>
    </row>
    <row r="511" spans="2:50" s="1" customFormat="1" x14ac:dyDescent="0.25">
      <c r="B511" s="93"/>
      <c r="L511" s="245"/>
      <c r="P511" s="245"/>
      <c r="AX511" s="256"/>
    </row>
    <row r="512" spans="2:50" s="1" customFormat="1" x14ac:dyDescent="0.25">
      <c r="B512" s="93"/>
      <c r="L512" s="245"/>
      <c r="P512" s="245"/>
      <c r="AX512" s="256"/>
    </row>
    <row r="513" spans="2:50" s="1" customFormat="1" x14ac:dyDescent="0.25">
      <c r="B513" s="93"/>
      <c r="L513" s="245"/>
      <c r="P513" s="245"/>
      <c r="AX513" s="256"/>
    </row>
    <row r="514" spans="2:50" s="1" customFormat="1" x14ac:dyDescent="0.25">
      <c r="B514" s="93"/>
      <c r="L514" s="245"/>
      <c r="P514" s="245"/>
      <c r="AX514" s="256"/>
    </row>
    <row r="515" spans="2:50" s="1" customFormat="1" x14ac:dyDescent="0.25">
      <c r="B515" s="93"/>
      <c r="L515" s="245"/>
      <c r="P515" s="245"/>
      <c r="AX515" s="256"/>
    </row>
    <row r="516" spans="2:50" s="1" customFormat="1" x14ac:dyDescent="0.25">
      <c r="B516" s="93"/>
      <c r="L516" s="245"/>
      <c r="P516" s="245"/>
      <c r="AX516" s="256"/>
    </row>
    <row r="517" spans="2:50" s="1" customFormat="1" x14ac:dyDescent="0.25">
      <c r="B517" s="93"/>
      <c r="L517" s="245"/>
      <c r="P517" s="245"/>
      <c r="AX517" s="256"/>
    </row>
    <row r="518" spans="2:50" s="1" customFormat="1" x14ac:dyDescent="0.25">
      <c r="B518" s="93"/>
      <c r="L518" s="245"/>
      <c r="P518" s="245"/>
      <c r="AX518" s="256"/>
    </row>
    <row r="519" spans="2:50" s="1" customFormat="1" x14ac:dyDescent="0.25">
      <c r="B519" s="93"/>
      <c r="L519" s="245"/>
      <c r="P519" s="245"/>
      <c r="AX519" s="256"/>
    </row>
    <row r="520" spans="2:50" s="1" customFormat="1" x14ac:dyDescent="0.25">
      <c r="B520" s="93"/>
      <c r="L520" s="245"/>
      <c r="P520" s="245"/>
      <c r="AX520" s="256"/>
    </row>
    <row r="521" spans="2:50" s="1" customFormat="1" x14ac:dyDescent="0.25">
      <c r="B521" s="93"/>
      <c r="L521" s="245"/>
      <c r="P521" s="245"/>
      <c r="AX521" s="256"/>
    </row>
    <row r="522" spans="2:50" s="1" customFormat="1" x14ac:dyDescent="0.25">
      <c r="B522" s="93"/>
      <c r="L522" s="245"/>
      <c r="P522" s="245"/>
      <c r="AX522" s="256"/>
    </row>
    <row r="523" spans="2:50" s="1" customFormat="1" x14ac:dyDescent="0.25">
      <c r="B523" s="93"/>
      <c r="L523" s="245"/>
      <c r="P523" s="245"/>
      <c r="AX523" s="256"/>
    </row>
    <row r="524" spans="2:50" s="1" customFormat="1" x14ac:dyDescent="0.25">
      <c r="B524" s="93"/>
      <c r="L524" s="245"/>
      <c r="P524" s="245"/>
      <c r="AX524" s="256"/>
    </row>
    <row r="525" spans="2:50" s="1" customFormat="1" x14ac:dyDescent="0.25">
      <c r="B525" s="93"/>
      <c r="L525" s="245"/>
      <c r="P525" s="245"/>
      <c r="AX525" s="256"/>
    </row>
    <row r="526" spans="2:50" s="1" customFormat="1" x14ac:dyDescent="0.25">
      <c r="B526" s="93"/>
      <c r="L526" s="245"/>
      <c r="P526" s="245"/>
      <c r="AX526" s="256"/>
    </row>
    <row r="527" spans="2:50" s="1" customFormat="1" x14ac:dyDescent="0.25">
      <c r="B527" s="93"/>
      <c r="L527" s="245"/>
      <c r="P527" s="245"/>
      <c r="AX527" s="256"/>
    </row>
    <row r="528" spans="2:50" s="1" customFormat="1" x14ac:dyDescent="0.25">
      <c r="B528" s="93"/>
      <c r="L528" s="245"/>
      <c r="P528" s="245"/>
      <c r="AX528" s="256"/>
    </row>
    <row r="529" spans="2:50" s="1" customFormat="1" x14ac:dyDescent="0.25">
      <c r="B529" s="93"/>
      <c r="L529" s="245"/>
      <c r="P529" s="245"/>
      <c r="AX529" s="256"/>
    </row>
    <row r="530" spans="2:50" s="1" customFormat="1" x14ac:dyDescent="0.25">
      <c r="B530" s="93"/>
      <c r="L530" s="245"/>
      <c r="P530" s="245"/>
      <c r="AX530" s="256"/>
    </row>
    <row r="531" spans="2:50" s="1" customFormat="1" x14ac:dyDescent="0.25">
      <c r="B531" s="93"/>
      <c r="L531" s="245"/>
      <c r="P531" s="245"/>
      <c r="AX531" s="256"/>
    </row>
    <row r="532" spans="2:50" s="1" customFormat="1" x14ac:dyDescent="0.25">
      <c r="B532" s="93"/>
      <c r="L532" s="245"/>
      <c r="P532" s="245"/>
      <c r="AX532" s="256"/>
    </row>
    <row r="533" spans="2:50" s="1" customFormat="1" x14ac:dyDescent="0.25">
      <c r="B533" s="93"/>
      <c r="L533" s="245"/>
      <c r="P533" s="245"/>
      <c r="AX533" s="256"/>
    </row>
    <row r="534" spans="2:50" s="1" customFormat="1" x14ac:dyDescent="0.25">
      <c r="B534" s="93"/>
      <c r="L534" s="245"/>
      <c r="P534" s="245"/>
      <c r="AX534" s="256"/>
    </row>
    <row r="535" spans="2:50" s="1" customFormat="1" x14ac:dyDescent="0.25">
      <c r="B535" s="93"/>
      <c r="L535" s="245"/>
      <c r="P535" s="245"/>
      <c r="AX535" s="256"/>
    </row>
    <row r="536" spans="2:50" s="1" customFormat="1" x14ac:dyDescent="0.25">
      <c r="B536" s="93"/>
      <c r="L536" s="245"/>
      <c r="P536" s="245"/>
      <c r="AX536" s="256"/>
    </row>
    <row r="537" spans="2:50" s="1" customFormat="1" x14ac:dyDescent="0.25">
      <c r="B537" s="93"/>
      <c r="L537" s="245"/>
      <c r="P537" s="245"/>
      <c r="AX537" s="256"/>
    </row>
    <row r="538" spans="2:50" s="1" customFormat="1" x14ac:dyDescent="0.25">
      <c r="B538" s="93"/>
      <c r="L538" s="245"/>
      <c r="P538" s="245"/>
      <c r="AX538" s="256"/>
    </row>
    <row r="539" spans="2:50" s="1" customFormat="1" x14ac:dyDescent="0.25">
      <c r="B539" s="93"/>
      <c r="L539" s="245"/>
      <c r="P539" s="245"/>
      <c r="AX539" s="256"/>
    </row>
    <row r="540" spans="2:50" s="1" customFormat="1" x14ac:dyDescent="0.25">
      <c r="B540" s="93"/>
      <c r="L540" s="245"/>
      <c r="P540" s="245"/>
      <c r="AX540" s="256"/>
    </row>
    <row r="541" spans="2:50" s="1" customFormat="1" x14ac:dyDescent="0.25">
      <c r="B541" s="93"/>
      <c r="L541" s="245"/>
      <c r="P541" s="245"/>
      <c r="AX541" s="256"/>
    </row>
    <row r="542" spans="2:50" s="1" customFormat="1" x14ac:dyDescent="0.25">
      <c r="B542" s="93"/>
      <c r="L542" s="245"/>
      <c r="P542" s="245"/>
      <c r="AX542" s="256"/>
    </row>
    <row r="543" spans="2:50" s="1" customFormat="1" x14ac:dyDescent="0.25">
      <c r="B543" s="93"/>
      <c r="L543" s="245"/>
      <c r="P543" s="245"/>
      <c r="AX543" s="256"/>
    </row>
    <row r="544" spans="2:50" s="1" customFormat="1" x14ac:dyDescent="0.25">
      <c r="B544" s="93"/>
      <c r="L544" s="245"/>
      <c r="P544" s="245"/>
      <c r="AX544" s="256"/>
    </row>
    <row r="545" spans="2:50" s="1" customFormat="1" x14ac:dyDescent="0.25">
      <c r="B545" s="93"/>
      <c r="L545" s="245"/>
      <c r="P545" s="245"/>
      <c r="AX545" s="256"/>
    </row>
    <row r="546" spans="2:50" s="1" customFormat="1" x14ac:dyDescent="0.25">
      <c r="B546" s="93"/>
      <c r="L546" s="245"/>
      <c r="P546" s="245"/>
      <c r="AX546" s="256"/>
    </row>
    <row r="547" spans="2:50" s="1" customFormat="1" x14ac:dyDescent="0.25">
      <c r="B547" s="93"/>
      <c r="L547" s="245"/>
      <c r="P547" s="245"/>
      <c r="AX547" s="256"/>
    </row>
    <row r="548" spans="2:50" s="1" customFormat="1" x14ac:dyDescent="0.25">
      <c r="B548" s="93"/>
      <c r="L548" s="245"/>
      <c r="P548" s="245"/>
      <c r="AX548" s="256"/>
    </row>
    <row r="549" spans="2:50" s="1" customFormat="1" x14ac:dyDescent="0.25">
      <c r="B549" s="93"/>
      <c r="L549" s="245"/>
      <c r="P549" s="245"/>
      <c r="AX549" s="256"/>
    </row>
    <row r="550" spans="2:50" s="1" customFormat="1" x14ac:dyDescent="0.25">
      <c r="B550" s="93"/>
      <c r="L550" s="245"/>
      <c r="P550" s="245"/>
      <c r="AX550" s="256"/>
    </row>
    <row r="551" spans="2:50" s="1" customFormat="1" x14ac:dyDescent="0.25">
      <c r="B551" s="93"/>
      <c r="L551" s="245"/>
      <c r="P551" s="245"/>
      <c r="AX551" s="256"/>
    </row>
    <row r="552" spans="2:50" s="1" customFormat="1" x14ac:dyDescent="0.25">
      <c r="B552" s="93"/>
      <c r="L552" s="245"/>
      <c r="P552" s="245"/>
      <c r="AX552" s="256"/>
    </row>
    <row r="553" spans="2:50" s="1" customFormat="1" x14ac:dyDescent="0.25">
      <c r="B553" s="93"/>
      <c r="L553" s="245"/>
      <c r="P553" s="245"/>
      <c r="AX553" s="256"/>
    </row>
    <row r="554" spans="2:50" s="1" customFormat="1" x14ac:dyDescent="0.25">
      <c r="B554" s="93"/>
      <c r="L554" s="245"/>
      <c r="P554" s="245"/>
      <c r="AX554" s="256"/>
    </row>
    <row r="555" spans="2:50" s="1" customFormat="1" x14ac:dyDescent="0.25">
      <c r="B555" s="93"/>
      <c r="L555" s="245"/>
      <c r="P555" s="245"/>
      <c r="AX555" s="256"/>
    </row>
    <row r="556" spans="2:50" s="1" customFormat="1" x14ac:dyDescent="0.25">
      <c r="B556" s="93"/>
      <c r="L556" s="245"/>
      <c r="P556" s="245"/>
      <c r="AX556" s="256"/>
    </row>
    <row r="557" spans="2:50" s="1" customFormat="1" x14ac:dyDescent="0.25">
      <c r="B557" s="93"/>
      <c r="L557" s="245"/>
      <c r="P557" s="245"/>
      <c r="AX557" s="256"/>
    </row>
    <row r="558" spans="2:50" s="1" customFormat="1" x14ac:dyDescent="0.25">
      <c r="B558" s="93"/>
      <c r="L558" s="245"/>
      <c r="P558" s="245"/>
      <c r="AX558" s="256"/>
    </row>
    <row r="559" spans="2:50" s="1" customFormat="1" x14ac:dyDescent="0.25">
      <c r="B559" s="93"/>
      <c r="L559" s="245"/>
      <c r="P559" s="245"/>
      <c r="AX559" s="256"/>
    </row>
    <row r="560" spans="2:50" s="1" customFormat="1" x14ac:dyDescent="0.25">
      <c r="B560" s="93"/>
      <c r="L560" s="245"/>
      <c r="P560" s="245"/>
      <c r="AX560" s="256"/>
    </row>
    <row r="561" spans="2:50" s="1" customFormat="1" x14ac:dyDescent="0.25">
      <c r="B561" s="93"/>
      <c r="L561" s="245"/>
      <c r="P561" s="245"/>
      <c r="AX561" s="256"/>
    </row>
    <row r="562" spans="2:50" s="1" customFormat="1" x14ac:dyDescent="0.25">
      <c r="B562" s="93"/>
      <c r="L562" s="245"/>
      <c r="P562" s="245"/>
      <c r="AX562" s="256"/>
    </row>
    <row r="563" spans="2:50" s="1" customFormat="1" x14ac:dyDescent="0.25">
      <c r="B563" s="93"/>
      <c r="L563" s="245"/>
      <c r="P563" s="245"/>
      <c r="AX563" s="256"/>
    </row>
    <row r="564" spans="2:50" s="1" customFormat="1" x14ac:dyDescent="0.25">
      <c r="B564" s="93"/>
      <c r="L564" s="245"/>
      <c r="P564" s="245"/>
      <c r="AX564" s="256"/>
    </row>
    <row r="565" spans="2:50" s="1" customFormat="1" x14ac:dyDescent="0.25">
      <c r="B565" s="93"/>
      <c r="L565" s="245"/>
      <c r="P565" s="245"/>
      <c r="AX565" s="256"/>
    </row>
    <row r="566" spans="2:50" s="1" customFormat="1" x14ac:dyDescent="0.25">
      <c r="B566" s="93"/>
      <c r="L566" s="245"/>
      <c r="P566" s="245"/>
      <c r="AX566" s="256"/>
    </row>
    <row r="567" spans="2:50" s="1" customFormat="1" x14ac:dyDescent="0.25">
      <c r="B567" s="93"/>
      <c r="L567" s="245"/>
      <c r="P567" s="245"/>
      <c r="AX567" s="256"/>
    </row>
    <row r="568" spans="2:50" s="1" customFormat="1" x14ac:dyDescent="0.25">
      <c r="B568" s="93"/>
      <c r="L568" s="245"/>
      <c r="P568" s="245"/>
      <c r="AX568" s="256"/>
    </row>
    <row r="569" spans="2:50" s="1" customFormat="1" x14ac:dyDescent="0.25">
      <c r="B569" s="93"/>
      <c r="L569" s="245"/>
      <c r="P569" s="245"/>
      <c r="AX569" s="256"/>
    </row>
    <row r="570" spans="2:50" s="1" customFormat="1" x14ac:dyDescent="0.25">
      <c r="B570" s="93"/>
      <c r="L570" s="245"/>
      <c r="P570" s="245"/>
      <c r="AX570" s="256"/>
    </row>
    <row r="571" spans="2:50" s="1" customFormat="1" x14ac:dyDescent="0.25">
      <c r="B571" s="93"/>
      <c r="L571" s="245"/>
      <c r="P571" s="245"/>
      <c r="AX571" s="256"/>
    </row>
    <row r="572" spans="2:50" s="1" customFormat="1" x14ac:dyDescent="0.25">
      <c r="B572" s="93"/>
      <c r="L572" s="245"/>
      <c r="P572" s="245"/>
      <c r="AX572" s="256"/>
    </row>
    <row r="573" spans="2:50" s="1" customFormat="1" x14ac:dyDescent="0.25">
      <c r="B573" s="93"/>
      <c r="L573" s="245"/>
      <c r="P573" s="245"/>
      <c r="AX573" s="256"/>
    </row>
    <row r="574" spans="2:50" s="1" customFormat="1" x14ac:dyDescent="0.25">
      <c r="B574" s="93"/>
      <c r="L574" s="245"/>
      <c r="P574" s="245"/>
      <c r="AX574" s="256"/>
    </row>
    <row r="575" spans="2:50" s="1" customFormat="1" x14ac:dyDescent="0.25">
      <c r="B575" s="93"/>
      <c r="L575" s="245"/>
      <c r="P575" s="245"/>
      <c r="AX575" s="256"/>
    </row>
    <row r="576" spans="2:50" s="1" customFormat="1" x14ac:dyDescent="0.25">
      <c r="B576" s="93"/>
      <c r="L576" s="245"/>
      <c r="P576" s="245"/>
      <c r="AX576" s="256"/>
    </row>
    <row r="577" spans="2:50" s="1" customFormat="1" x14ac:dyDescent="0.25">
      <c r="B577" s="93"/>
      <c r="L577" s="245"/>
      <c r="P577" s="245"/>
      <c r="AX577" s="256"/>
    </row>
    <row r="578" spans="2:50" s="1" customFormat="1" x14ac:dyDescent="0.25">
      <c r="B578" s="93"/>
      <c r="L578" s="245"/>
      <c r="P578" s="245"/>
      <c r="AX578" s="256"/>
    </row>
    <row r="579" spans="2:50" s="1" customFormat="1" x14ac:dyDescent="0.25">
      <c r="B579" s="93"/>
      <c r="L579" s="245"/>
      <c r="P579" s="245"/>
      <c r="AX579" s="256"/>
    </row>
    <row r="580" spans="2:50" s="1" customFormat="1" x14ac:dyDescent="0.25">
      <c r="B580" s="93"/>
      <c r="L580" s="245"/>
      <c r="P580" s="245"/>
      <c r="AX580" s="256"/>
    </row>
    <row r="581" spans="2:50" s="1" customFormat="1" x14ac:dyDescent="0.25">
      <c r="B581" s="93"/>
      <c r="L581" s="245"/>
      <c r="P581" s="245"/>
      <c r="AX581" s="256"/>
    </row>
    <row r="582" spans="2:50" s="1" customFormat="1" x14ac:dyDescent="0.25">
      <c r="B582" s="93"/>
      <c r="L582" s="245"/>
      <c r="P582" s="245"/>
      <c r="AX582" s="256"/>
    </row>
    <row r="583" spans="2:50" s="1" customFormat="1" x14ac:dyDescent="0.25">
      <c r="B583" s="93"/>
      <c r="L583" s="245"/>
      <c r="P583" s="245"/>
      <c r="AX583" s="256"/>
    </row>
    <row r="584" spans="2:50" s="1" customFormat="1" x14ac:dyDescent="0.25">
      <c r="B584" s="93"/>
      <c r="L584" s="245"/>
      <c r="P584" s="245"/>
      <c r="AX584" s="256"/>
    </row>
    <row r="585" spans="2:50" s="1" customFormat="1" x14ac:dyDescent="0.25">
      <c r="B585" s="93"/>
      <c r="L585" s="245"/>
      <c r="P585" s="245"/>
      <c r="AX585" s="256"/>
    </row>
    <row r="586" spans="2:50" s="1" customFormat="1" x14ac:dyDescent="0.25">
      <c r="B586" s="93"/>
      <c r="L586" s="245"/>
      <c r="P586" s="245"/>
      <c r="AX586" s="256"/>
    </row>
    <row r="587" spans="2:50" s="1" customFormat="1" x14ac:dyDescent="0.25">
      <c r="B587" s="93"/>
      <c r="L587" s="245"/>
      <c r="P587" s="245"/>
      <c r="AX587" s="256"/>
    </row>
    <row r="588" spans="2:50" s="1" customFormat="1" x14ac:dyDescent="0.25">
      <c r="B588" s="93"/>
      <c r="L588" s="245"/>
      <c r="P588" s="245"/>
      <c r="AX588" s="256"/>
    </row>
    <row r="589" spans="2:50" s="1" customFormat="1" x14ac:dyDescent="0.25">
      <c r="B589" s="93"/>
      <c r="L589" s="245"/>
      <c r="P589" s="245"/>
      <c r="AX589" s="256"/>
    </row>
    <row r="590" spans="2:50" s="1" customFormat="1" x14ac:dyDescent="0.25">
      <c r="B590" s="93"/>
      <c r="L590" s="245"/>
      <c r="P590" s="245"/>
      <c r="AX590" s="256"/>
    </row>
    <row r="591" spans="2:50" s="1" customFormat="1" x14ac:dyDescent="0.25">
      <c r="B591" s="93"/>
      <c r="L591" s="245"/>
      <c r="P591" s="245"/>
      <c r="AX591" s="256"/>
    </row>
    <row r="592" spans="2:50" s="1" customFormat="1" x14ac:dyDescent="0.25">
      <c r="B592" s="93"/>
      <c r="L592" s="245"/>
      <c r="P592" s="245"/>
      <c r="AX592" s="256"/>
    </row>
    <row r="593" spans="2:50" s="1" customFormat="1" x14ac:dyDescent="0.25">
      <c r="B593" s="93"/>
      <c r="L593" s="245"/>
      <c r="P593" s="245"/>
      <c r="AX593" s="256"/>
    </row>
    <row r="594" spans="2:50" s="1" customFormat="1" x14ac:dyDescent="0.25">
      <c r="B594" s="93"/>
      <c r="L594" s="245"/>
      <c r="P594" s="245"/>
      <c r="AX594" s="256"/>
    </row>
    <row r="595" spans="2:50" s="1" customFormat="1" x14ac:dyDescent="0.25">
      <c r="B595" s="93"/>
      <c r="L595" s="245"/>
      <c r="P595" s="245"/>
      <c r="AX595" s="256"/>
    </row>
    <row r="596" spans="2:50" s="1" customFormat="1" x14ac:dyDescent="0.25">
      <c r="B596" s="93"/>
      <c r="L596" s="245"/>
      <c r="P596" s="245"/>
      <c r="AX596" s="256"/>
    </row>
    <row r="597" spans="2:50" s="1" customFormat="1" x14ac:dyDescent="0.25">
      <c r="B597" s="93"/>
      <c r="L597" s="245"/>
      <c r="P597" s="245"/>
      <c r="AX597" s="256"/>
    </row>
    <row r="598" spans="2:50" s="1" customFormat="1" x14ac:dyDescent="0.25">
      <c r="B598" s="93"/>
      <c r="L598" s="245"/>
      <c r="P598" s="245"/>
      <c r="AX598" s="256"/>
    </row>
    <row r="599" spans="2:50" s="1" customFormat="1" x14ac:dyDescent="0.25">
      <c r="B599" s="93"/>
      <c r="L599" s="245"/>
      <c r="P599" s="245"/>
      <c r="AX599" s="256"/>
    </row>
    <row r="600" spans="2:50" s="1" customFormat="1" x14ac:dyDescent="0.25">
      <c r="B600" s="93"/>
      <c r="L600" s="245"/>
      <c r="P600" s="245"/>
      <c r="AX600" s="256"/>
    </row>
    <row r="601" spans="2:50" s="1" customFormat="1" x14ac:dyDescent="0.25">
      <c r="B601" s="93"/>
      <c r="L601" s="245"/>
      <c r="P601" s="245"/>
      <c r="AX601" s="256"/>
    </row>
    <row r="602" spans="2:50" s="1" customFormat="1" x14ac:dyDescent="0.25">
      <c r="B602" s="93"/>
      <c r="L602" s="245"/>
      <c r="P602" s="245"/>
      <c r="AX602" s="256"/>
    </row>
    <row r="603" spans="2:50" s="1" customFormat="1" x14ac:dyDescent="0.25">
      <c r="B603" s="93"/>
      <c r="L603" s="245"/>
      <c r="P603" s="245"/>
      <c r="AX603" s="256"/>
    </row>
    <row r="604" spans="2:50" s="1" customFormat="1" x14ac:dyDescent="0.25">
      <c r="B604" s="93"/>
      <c r="L604" s="245"/>
      <c r="P604" s="245"/>
      <c r="AX604" s="256"/>
    </row>
    <row r="605" spans="2:50" s="1" customFormat="1" x14ac:dyDescent="0.25">
      <c r="B605" s="93"/>
      <c r="L605" s="245"/>
      <c r="P605" s="245"/>
      <c r="AX605" s="256"/>
    </row>
    <row r="606" spans="2:50" s="1" customFormat="1" x14ac:dyDescent="0.25">
      <c r="B606" s="93"/>
      <c r="L606" s="245"/>
      <c r="P606" s="245"/>
      <c r="AX606" s="256"/>
    </row>
    <row r="607" spans="2:50" s="1" customFormat="1" x14ac:dyDescent="0.25">
      <c r="B607" s="93"/>
      <c r="L607" s="245"/>
      <c r="P607" s="245"/>
      <c r="AX607" s="256"/>
    </row>
    <row r="608" spans="2:50" s="1" customFormat="1" x14ac:dyDescent="0.25">
      <c r="B608" s="93"/>
      <c r="L608" s="245"/>
      <c r="P608" s="245"/>
      <c r="AX608" s="256"/>
    </row>
    <row r="609" spans="2:50" s="1" customFormat="1" x14ac:dyDescent="0.25">
      <c r="B609" s="93"/>
      <c r="L609" s="245"/>
      <c r="P609" s="245"/>
      <c r="AX609" s="256"/>
    </row>
    <row r="610" spans="2:50" s="1" customFormat="1" x14ac:dyDescent="0.25">
      <c r="B610" s="93"/>
      <c r="L610" s="245"/>
      <c r="P610" s="245"/>
      <c r="AX610" s="256"/>
    </row>
    <row r="611" spans="2:50" s="1" customFormat="1" x14ac:dyDescent="0.25">
      <c r="B611" s="93"/>
      <c r="L611" s="245"/>
      <c r="P611" s="245"/>
      <c r="AX611" s="256"/>
    </row>
    <row r="612" spans="2:50" s="1" customFormat="1" x14ac:dyDescent="0.25">
      <c r="B612" s="93"/>
      <c r="L612" s="245"/>
      <c r="P612" s="245"/>
      <c r="AX612" s="256"/>
    </row>
    <row r="613" spans="2:50" s="1" customFormat="1" x14ac:dyDescent="0.25">
      <c r="B613" s="93"/>
      <c r="L613" s="245"/>
      <c r="P613" s="245"/>
      <c r="AX613" s="256"/>
    </row>
    <row r="614" spans="2:50" s="1" customFormat="1" x14ac:dyDescent="0.25">
      <c r="B614" s="93"/>
      <c r="L614" s="245"/>
      <c r="P614" s="245"/>
      <c r="AX614" s="256"/>
    </row>
    <row r="615" spans="2:50" s="1" customFormat="1" x14ac:dyDescent="0.25">
      <c r="B615" s="93"/>
      <c r="L615" s="245"/>
      <c r="P615" s="245"/>
      <c r="AX615" s="256"/>
    </row>
    <row r="616" spans="2:50" s="1" customFormat="1" x14ac:dyDescent="0.25">
      <c r="B616" s="93"/>
      <c r="L616" s="245"/>
      <c r="P616" s="245"/>
      <c r="AX616" s="256"/>
    </row>
    <row r="617" spans="2:50" s="1" customFormat="1" x14ac:dyDescent="0.25">
      <c r="B617" s="93"/>
      <c r="L617" s="245"/>
      <c r="P617" s="245"/>
      <c r="AX617" s="256"/>
    </row>
    <row r="618" spans="2:50" s="1" customFormat="1" x14ac:dyDescent="0.25">
      <c r="B618" s="93"/>
      <c r="L618" s="245"/>
      <c r="P618" s="245"/>
      <c r="AX618" s="256"/>
    </row>
    <row r="619" spans="2:50" s="1" customFormat="1" x14ac:dyDescent="0.25">
      <c r="B619" s="93"/>
      <c r="L619" s="245"/>
      <c r="P619" s="245"/>
      <c r="AX619" s="256"/>
    </row>
    <row r="620" spans="2:50" s="1" customFormat="1" x14ac:dyDescent="0.25">
      <c r="B620" s="93"/>
      <c r="L620" s="245"/>
      <c r="P620" s="245"/>
      <c r="AX620" s="256"/>
    </row>
    <row r="621" spans="2:50" s="1" customFormat="1" x14ac:dyDescent="0.25">
      <c r="B621" s="93"/>
      <c r="L621" s="245"/>
      <c r="P621" s="245"/>
      <c r="AX621" s="256"/>
    </row>
    <row r="622" spans="2:50" s="1" customFormat="1" x14ac:dyDescent="0.25">
      <c r="B622" s="93"/>
      <c r="L622" s="245"/>
      <c r="P622" s="245"/>
      <c r="AX622" s="256"/>
    </row>
    <row r="623" spans="2:50" s="1" customFormat="1" x14ac:dyDescent="0.25">
      <c r="B623" s="93"/>
      <c r="L623" s="245"/>
      <c r="P623" s="245"/>
      <c r="AX623" s="256"/>
    </row>
    <row r="624" spans="2:50" s="1" customFormat="1" x14ac:dyDescent="0.25">
      <c r="B624" s="93"/>
      <c r="L624" s="245"/>
      <c r="P624" s="245"/>
      <c r="AX624" s="256"/>
    </row>
    <row r="625" spans="2:50" s="1" customFormat="1" x14ac:dyDescent="0.25">
      <c r="B625" s="93"/>
      <c r="L625" s="245"/>
      <c r="P625" s="245"/>
      <c r="AX625" s="256"/>
    </row>
    <row r="626" spans="2:50" s="1" customFormat="1" x14ac:dyDescent="0.25">
      <c r="B626" s="93"/>
      <c r="L626" s="245"/>
      <c r="P626" s="245"/>
      <c r="AX626" s="256"/>
    </row>
    <row r="627" spans="2:50" s="1" customFormat="1" x14ac:dyDescent="0.25">
      <c r="B627" s="93"/>
      <c r="L627" s="245"/>
      <c r="P627" s="245"/>
      <c r="AX627" s="256"/>
    </row>
    <row r="628" spans="2:50" s="1" customFormat="1" x14ac:dyDescent="0.25">
      <c r="B628" s="93"/>
      <c r="L628" s="245"/>
      <c r="P628" s="245"/>
      <c r="AX628" s="256"/>
    </row>
    <row r="629" spans="2:50" s="1" customFormat="1" x14ac:dyDescent="0.25">
      <c r="B629" s="93"/>
      <c r="L629" s="245"/>
      <c r="P629" s="245"/>
      <c r="AX629" s="256"/>
    </row>
    <row r="630" spans="2:50" s="1" customFormat="1" x14ac:dyDescent="0.25">
      <c r="B630" s="93"/>
      <c r="L630" s="245"/>
      <c r="P630" s="245"/>
      <c r="AX630" s="256"/>
    </row>
    <row r="631" spans="2:50" s="1" customFormat="1" x14ac:dyDescent="0.25">
      <c r="B631" s="93"/>
      <c r="L631" s="245"/>
      <c r="P631" s="245"/>
      <c r="AX631" s="256"/>
    </row>
    <row r="632" spans="2:50" s="1" customFormat="1" x14ac:dyDescent="0.25">
      <c r="B632" s="93"/>
      <c r="L632" s="245"/>
      <c r="P632" s="245"/>
      <c r="AX632" s="256"/>
    </row>
    <row r="633" spans="2:50" s="1" customFormat="1" x14ac:dyDescent="0.25">
      <c r="B633" s="93"/>
      <c r="L633" s="245"/>
      <c r="P633" s="245"/>
      <c r="AX633" s="256"/>
    </row>
    <row r="634" spans="2:50" s="1" customFormat="1" x14ac:dyDescent="0.25">
      <c r="B634" s="93"/>
      <c r="L634" s="245"/>
      <c r="P634" s="245"/>
      <c r="AX634" s="256"/>
    </row>
    <row r="635" spans="2:50" s="1" customFormat="1" x14ac:dyDescent="0.25">
      <c r="B635" s="93"/>
      <c r="L635" s="245"/>
      <c r="P635" s="245"/>
      <c r="AX635" s="256"/>
    </row>
    <row r="636" spans="2:50" s="1" customFormat="1" x14ac:dyDescent="0.25">
      <c r="B636" s="93"/>
      <c r="L636" s="245"/>
      <c r="P636" s="245"/>
      <c r="AX636" s="256"/>
    </row>
    <row r="637" spans="2:50" s="1" customFormat="1" x14ac:dyDescent="0.25">
      <c r="B637" s="93"/>
      <c r="L637" s="245"/>
      <c r="P637" s="245"/>
      <c r="AX637" s="256"/>
    </row>
    <row r="638" spans="2:50" s="1" customFormat="1" x14ac:dyDescent="0.25">
      <c r="B638" s="93"/>
      <c r="L638" s="245"/>
      <c r="P638" s="245"/>
      <c r="AX638" s="256"/>
    </row>
    <row r="639" spans="2:50" s="1" customFormat="1" x14ac:dyDescent="0.25">
      <c r="B639" s="93"/>
      <c r="L639" s="245"/>
      <c r="P639" s="245"/>
      <c r="AX639" s="256"/>
    </row>
    <row r="640" spans="2:50" s="1" customFormat="1" x14ac:dyDescent="0.25">
      <c r="B640" s="93"/>
      <c r="L640" s="245"/>
      <c r="P640" s="245"/>
      <c r="AX640" s="256"/>
    </row>
    <row r="641" spans="2:50" s="1" customFormat="1" x14ac:dyDescent="0.25">
      <c r="B641" s="93"/>
      <c r="L641" s="245"/>
      <c r="P641" s="245"/>
      <c r="AX641" s="256"/>
    </row>
    <row r="642" spans="2:50" s="1" customFormat="1" x14ac:dyDescent="0.25">
      <c r="B642" s="93"/>
      <c r="L642" s="245"/>
      <c r="P642" s="245"/>
      <c r="AX642" s="256"/>
    </row>
    <row r="643" spans="2:50" s="1" customFormat="1" x14ac:dyDescent="0.25">
      <c r="B643" s="93"/>
      <c r="L643" s="245"/>
      <c r="P643" s="245"/>
      <c r="AX643" s="256"/>
    </row>
    <row r="644" spans="2:50" s="1" customFormat="1" x14ac:dyDescent="0.25">
      <c r="B644" s="93"/>
      <c r="L644" s="245"/>
      <c r="P644" s="245"/>
      <c r="AX644" s="256"/>
    </row>
    <row r="645" spans="2:50" s="1" customFormat="1" x14ac:dyDescent="0.25">
      <c r="B645" s="93"/>
      <c r="L645" s="245"/>
      <c r="P645" s="245"/>
      <c r="AX645" s="256"/>
    </row>
    <row r="646" spans="2:50" s="1" customFormat="1" x14ac:dyDescent="0.25">
      <c r="B646" s="93"/>
      <c r="L646" s="245"/>
      <c r="P646" s="245"/>
      <c r="AX646" s="256"/>
    </row>
    <row r="647" spans="2:50" s="1" customFormat="1" x14ac:dyDescent="0.25">
      <c r="B647" s="93"/>
      <c r="L647" s="245"/>
      <c r="P647" s="245"/>
      <c r="AX647" s="256"/>
    </row>
    <row r="648" spans="2:50" s="1" customFormat="1" x14ac:dyDescent="0.25">
      <c r="B648" s="93"/>
      <c r="L648" s="245"/>
      <c r="P648" s="245"/>
      <c r="AX648" s="256"/>
    </row>
    <row r="649" spans="2:50" s="1" customFormat="1" x14ac:dyDescent="0.25">
      <c r="B649" s="93"/>
      <c r="L649" s="245"/>
      <c r="P649" s="245"/>
      <c r="AX649" s="256"/>
    </row>
    <row r="650" spans="2:50" s="1" customFormat="1" x14ac:dyDescent="0.25">
      <c r="B650" s="93"/>
      <c r="L650" s="245"/>
      <c r="P650" s="245"/>
      <c r="AX650" s="256"/>
    </row>
    <row r="651" spans="2:50" s="1" customFormat="1" x14ac:dyDescent="0.25">
      <c r="B651" s="93"/>
      <c r="L651" s="245"/>
      <c r="P651" s="245"/>
      <c r="AX651" s="256"/>
    </row>
    <row r="652" spans="2:50" s="1" customFormat="1" x14ac:dyDescent="0.25">
      <c r="B652" s="93"/>
      <c r="L652" s="245"/>
      <c r="P652" s="245"/>
      <c r="AX652" s="256"/>
    </row>
    <row r="653" spans="2:50" s="1" customFormat="1" x14ac:dyDescent="0.25">
      <c r="B653" s="93"/>
      <c r="L653" s="245"/>
      <c r="P653" s="245"/>
      <c r="AX653" s="256"/>
    </row>
    <row r="654" spans="2:50" s="1" customFormat="1" x14ac:dyDescent="0.25">
      <c r="B654" s="93"/>
      <c r="L654" s="245"/>
      <c r="P654" s="245"/>
      <c r="AX654" s="256"/>
    </row>
    <row r="655" spans="2:50" s="1" customFormat="1" x14ac:dyDescent="0.25">
      <c r="B655" s="93"/>
      <c r="L655" s="245"/>
      <c r="P655" s="245"/>
      <c r="AX655" s="256"/>
    </row>
    <row r="656" spans="2:50" s="1" customFormat="1" x14ac:dyDescent="0.25">
      <c r="B656" s="93"/>
      <c r="L656" s="245"/>
      <c r="P656" s="245"/>
      <c r="AX656" s="256"/>
    </row>
    <row r="657" spans="2:50" s="1" customFormat="1" x14ac:dyDescent="0.25">
      <c r="B657" s="93"/>
      <c r="L657" s="245"/>
      <c r="P657" s="245"/>
      <c r="AX657" s="256"/>
    </row>
    <row r="658" spans="2:50" s="1" customFormat="1" x14ac:dyDescent="0.25">
      <c r="B658" s="93"/>
      <c r="L658" s="245"/>
      <c r="P658" s="245"/>
      <c r="AX658" s="256"/>
    </row>
    <row r="659" spans="2:50" s="1" customFormat="1" x14ac:dyDescent="0.25">
      <c r="B659" s="93"/>
      <c r="L659" s="245"/>
      <c r="P659" s="245"/>
      <c r="AX659" s="256"/>
    </row>
    <row r="660" spans="2:50" s="1" customFormat="1" x14ac:dyDescent="0.25">
      <c r="B660" s="93"/>
      <c r="L660" s="245"/>
      <c r="P660" s="245"/>
      <c r="AX660" s="256"/>
    </row>
    <row r="661" spans="2:50" s="1" customFormat="1" x14ac:dyDescent="0.25">
      <c r="B661" s="93"/>
      <c r="L661" s="245"/>
      <c r="P661" s="245"/>
      <c r="AX661" s="256"/>
    </row>
    <row r="662" spans="2:50" s="1" customFormat="1" x14ac:dyDescent="0.25">
      <c r="B662" s="93"/>
      <c r="L662" s="245"/>
      <c r="P662" s="245"/>
      <c r="AX662" s="256"/>
    </row>
    <row r="663" spans="2:50" s="1" customFormat="1" x14ac:dyDescent="0.25">
      <c r="B663" s="93"/>
      <c r="L663" s="245"/>
      <c r="P663" s="245"/>
      <c r="AX663" s="256"/>
    </row>
    <row r="664" spans="2:50" s="1" customFormat="1" x14ac:dyDescent="0.25">
      <c r="B664" s="93"/>
      <c r="L664" s="245"/>
      <c r="P664" s="245"/>
      <c r="AX664" s="256"/>
    </row>
    <row r="665" spans="2:50" s="1" customFormat="1" x14ac:dyDescent="0.25">
      <c r="B665" s="93"/>
      <c r="L665" s="245"/>
      <c r="P665" s="245"/>
      <c r="AX665" s="256"/>
    </row>
    <row r="666" spans="2:50" s="1" customFormat="1" x14ac:dyDescent="0.25">
      <c r="B666" s="93"/>
      <c r="L666" s="245"/>
      <c r="P666" s="245"/>
      <c r="AX666" s="256"/>
    </row>
    <row r="667" spans="2:50" s="1" customFormat="1" x14ac:dyDescent="0.25">
      <c r="B667" s="93"/>
      <c r="L667" s="245"/>
      <c r="P667" s="245"/>
      <c r="AX667" s="256"/>
    </row>
    <row r="668" spans="2:50" s="1" customFormat="1" x14ac:dyDescent="0.25">
      <c r="B668" s="93"/>
      <c r="L668" s="245"/>
      <c r="P668" s="245"/>
      <c r="AX668" s="256"/>
    </row>
    <row r="669" spans="2:50" s="1" customFormat="1" x14ac:dyDescent="0.25">
      <c r="B669" s="93"/>
      <c r="L669" s="245"/>
      <c r="P669" s="245"/>
      <c r="AX669" s="256"/>
    </row>
    <row r="670" spans="2:50" s="1" customFormat="1" x14ac:dyDescent="0.25">
      <c r="B670" s="93"/>
      <c r="L670" s="245"/>
      <c r="P670" s="245"/>
      <c r="AX670" s="256"/>
    </row>
    <row r="671" spans="2:50" s="1" customFormat="1" x14ac:dyDescent="0.25">
      <c r="B671" s="93"/>
      <c r="L671" s="245"/>
      <c r="P671" s="245"/>
      <c r="AX671" s="256"/>
    </row>
    <row r="672" spans="2:50" s="1" customFormat="1" x14ac:dyDescent="0.25">
      <c r="B672" s="93"/>
      <c r="L672" s="245"/>
      <c r="P672" s="245"/>
      <c r="AX672" s="256"/>
    </row>
    <row r="673" spans="2:50" s="1" customFormat="1" x14ac:dyDescent="0.25">
      <c r="B673" s="93"/>
      <c r="L673" s="245"/>
      <c r="P673" s="245"/>
      <c r="AX673" s="256"/>
    </row>
    <row r="674" spans="2:50" s="1" customFormat="1" x14ac:dyDescent="0.25">
      <c r="B674" s="93"/>
      <c r="L674" s="245"/>
      <c r="P674" s="245"/>
      <c r="AX674" s="256"/>
    </row>
    <row r="675" spans="2:50" s="1" customFormat="1" x14ac:dyDescent="0.25">
      <c r="B675" s="93"/>
      <c r="L675" s="245"/>
      <c r="P675" s="245"/>
      <c r="AX675" s="256"/>
    </row>
    <row r="676" spans="2:50" s="1" customFormat="1" x14ac:dyDescent="0.25">
      <c r="B676" s="93"/>
      <c r="L676" s="245"/>
      <c r="P676" s="245"/>
      <c r="AX676" s="256"/>
    </row>
    <row r="677" spans="2:50" s="1" customFormat="1" x14ac:dyDescent="0.25">
      <c r="B677" s="93"/>
      <c r="L677" s="245"/>
      <c r="P677" s="245"/>
      <c r="AX677" s="256"/>
    </row>
    <row r="678" spans="2:50" s="1" customFormat="1" x14ac:dyDescent="0.25">
      <c r="B678" s="93"/>
      <c r="L678" s="245"/>
      <c r="P678" s="245"/>
      <c r="AX678" s="256"/>
    </row>
    <row r="679" spans="2:50" s="1" customFormat="1" x14ac:dyDescent="0.25">
      <c r="B679" s="93"/>
      <c r="L679" s="245"/>
      <c r="P679" s="245"/>
      <c r="AX679" s="256"/>
    </row>
    <row r="680" spans="2:50" s="1" customFormat="1" x14ac:dyDescent="0.25">
      <c r="B680" s="93"/>
      <c r="L680" s="245"/>
      <c r="P680" s="245"/>
      <c r="AX680" s="256"/>
    </row>
    <row r="681" spans="2:50" s="1" customFormat="1" x14ac:dyDescent="0.25">
      <c r="B681" s="93"/>
      <c r="L681" s="245"/>
      <c r="P681" s="245"/>
      <c r="AX681" s="256"/>
    </row>
    <row r="682" spans="2:50" s="1" customFormat="1" x14ac:dyDescent="0.25">
      <c r="B682" s="93"/>
      <c r="L682" s="245"/>
      <c r="P682" s="245"/>
      <c r="AX682" s="256"/>
    </row>
    <row r="683" spans="2:50" s="1" customFormat="1" x14ac:dyDescent="0.25">
      <c r="B683" s="93"/>
      <c r="L683" s="245"/>
      <c r="P683" s="245"/>
      <c r="AX683" s="256"/>
    </row>
    <row r="684" spans="2:50" s="1" customFormat="1" x14ac:dyDescent="0.25">
      <c r="B684" s="93"/>
      <c r="L684" s="245"/>
      <c r="P684" s="245"/>
      <c r="AX684" s="256"/>
    </row>
    <row r="685" spans="2:50" s="1" customFormat="1" x14ac:dyDescent="0.25">
      <c r="B685" s="93"/>
      <c r="L685" s="245"/>
      <c r="P685" s="245"/>
      <c r="AX685" s="256"/>
    </row>
    <row r="686" spans="2:50" s="1" customFormat="1" x14ac:dyDescent="0.25">
      <c r="B686" s="93"/>
      <c r="L686" s="245"/>
      <c r="P686" s="245"/>
      <c r="AX686" s="256"/>
    </row>
    <row r="687" spans="2:50" s="1" customFormat="1" x14ac:dyDescent="0.25">
      <c r="B687" s="93"/>
      <c r="L687" s="245"/>
      <c r="P687" s="245"/>
      <c r="AX687" s="256"/>
    </row>
    <row r="688" spans="2:50" s="1" customFormat="1" x14ac:dyDescent="0.25">
      <c r="B688" s="93"/>
      <c r="L688" s="245"/>
      <c r="P688" s="245"/>
      <c r="AX688" s="256"/>
    </row>
    <row r="689" spans="2:50" s="1" customFormat="1" x14ac:dyDescent="0.25">
      <c r="B689" s="93"/>
      <c r="L689" s="245"/>
      <c r="P689" s="245"/>
      <c r="AX689" s="256"/>
    </row>
    <row r="690" spans="2:50" s="1" customFormat="1" x14ac:dyDescent="0.25">
      <c r="B690" s="93"/>
      <c r="L690" s="245"/>
      <c r="P690" s="245"/>
      <c r="AX690" s="256"/>
    </row>
    <row r="691" spans="2:50" s="1" customFormat="1" x14ac:dyDescent="0.25">
      <c r="B691" s="93"/>
      <c r="L691" s="245"/>
      <c r="P691" s="245"/>
      <c r="AX691" s="256"/>
    </row>
    <row r="692" spans="2:50" s="1" customFormat="1" x14ac:dyDescent="0.25">
      <c r="B692" s="93"/>
      <c r="L692" s="245"/>
      <c r="P692" s="245"/>
      <c r="AX692" s="256"/>
    </row>
    <row r="693" spans="2:50" s="1" customFormat="1" x14ac:dyDescent="0.25">
      <c r="B693" s="93"/>
      <c r="L693" s="245"/>
      <c r="P693" s="245"/>
      <c r="AX693" s="256"/>
    </row>
    <row r="694" spans="2:50" s="1" customFormat="1" x14ac:dyDescent="0.25">
      <c r="B694" s="93"/>
      <c r="L694" s="245"/>
      <c r="P694" s="245"/>
      <c r="AX694" s="256"/>
    </row>
    <row r="695" spans="2:50" s="1" customFormat="1" x14ac:dyDescent="0.25">
      <c r="B695" s="93"/>
      <c r="L695" s="245"/>
      <c r="P695" s="245"/>
      <c r="AX695" s="256"/>
    </row>
    <row r="696" spans="2:50" s="1" customFormat="1" x14ac:dyDescent="0.25">
      <c r="B696" s="93"/>
      <c r="L696" s="245"/>
      <c r="P696" s="245"/>
      <c r="AX696" s="256"/>
    </row>
    <row r="697" spans="2:50" s="1" customFormat="1" x14ac:dyDescent="0.25">
      <c r="B697" s="93"/>
      <c r="L697" s="245"/>
      <c r="P697" s="245"/>
      <c r="AX697" s="256"/>
    </row>
    <row r="698" spans="2:50" s="1" customFormat="1" x14ac:dyDescent="0.25">
      <c r="B698" s="93"/>
      <c r="L698" s="245"/>
      <c r="P698" s="245"/>
      <c r="AX698" s="256"/>
    </row>
    <row r="699" spans="2:50" s="1" customFormat="1" x14ac:dyDescent="0.25">
      <c r="B699" s="93"/>
      <c r="L699" s="245"/>
      <c r="P699" s="245"/>
      <c r="AX699" s="256"/>
    </row>
    <row r="700" spans="2:50" s="1" customFormat="1" x14ac:dyDescent="0.25">
      <c r="B700" s="93"/>
      <c r="L700" s="245"/>
      <c r="P700" s="245"/>
      <c r="AX700" s="256"/>
    </row>
    <row r="701" spans="2:50" s="1" customFormat="1" x14ac:dyDescent="0.25">
      <c r="B701" s="93"/>
      <c r="L701" s="245"/>
      <c r="P701" s="245"/>
      <c r="AX701" s="256"/>
    </row>
    <row r="702" spans="2:50" s="1" customFormat="1" x14ac:dyDescent="0.25">
      <c r="B702" s="93"/>
      <c r="L702" s="245"/>
      <c r="P702" s="245"/>
      <c r="AX702" s="256"/>
    </row>
    <row r="703" spans="2:50" s="1" customFormat="1" x14ac:dyDescent="0.25">
      <c r="B703" s="93"/>
      <c r="L703" s="245"/>
      <c r="P703" s="245"/>
      <c r="AX703" s="256"/>
    </row>
    <row r="704" spans="2:50" s="1" customFormat="1" x14ac:dyDescent="0.25">
      <c r="B704" s="93"/>
      <c r="L704" s="245"/>
      <c r="P704" s="245"/>
      <c r="AX704" s="256"/>
    </row>
    <row r="705" spans="2:50" s="1" customFormat="1" x14ac:dyDescent="0.25">
      <c r="B705" s="93"/>
      <c r="L705" s="245"/>
      <c r="P705" s="245"/>
      <c r="AX705" s="256"/>
    </row>
    <row r="706" spans="2:50" s="1" customFormat="1" x14ac:dyDescent="0.25">
      <c r="B706" s="93"/>
      <c r="L706" s="245"/>
      <c r="P706" s="245"/>
      <c r="AX706" s="256"/>
    </row>
    <row r="707" spans="2:50" s="1" customFormat="1" x14ac:dyDescent="0.25">
      <c r="B707" s="93"/>
      <c r="L707" s="245"/>
      <c r="P707" s="245"/>
      <c r="AX707" s="256"/>
    </row>
    <row r="708" spans="2:50" s="1" customFormat="1" x14ac:dyDescent="0.25">
      <c r="B708" s="93"/>
      <c r="L708" s="245"/>
      <c r="P708" s="245"/>
      <c r="AX708" s="256"/>
    </row>
    <row r="709" spans="2:50" s="1" customFormat="1" x14ac:dyDescent="0.25">
      <c r="B709" s="93"/>
      <c r="L709" s="245"/>
      <c r="P709" s="245"/>
      <c r="AX709" s="256"/>
    </row>
    <row r="710" spans="2:50" s="1" customFormat="1" x14ac:dyDescent="0.25">
      <c r="B710" s="93"/>
      <c r="L710" s="245"/>
      <c r="P710" s="245"/>
      <c r="AX710" s="256"/>
    </row>
    <row r="711" spans="2:50" s="1" customFormat="1" x14ac:dyDescent="0.25">
      <c r="B711" s="93"/>
      <c r="L711" s="245"/>
      <c r="P711" s="245"/>
      <c r="AX711" s="256"/>
    </row>
    <row r="712" spans="2:50" s="1" customFormat="1" x14ac:dyDescent="0.25">
      <c r="B712" s="93"/>
      <c r="L712" s="245"/>
      <c r="P712" s="245"/>
      <c r="AX712" s="256"/>
    </row>
    <row r="713" spans="2:50" s="1" customFormat="1" x14ac:dyDescent="0.25">
      <c r="B713" s="93"/>
      <c r="L713" s="245"/>
      <c r="P713" s="245"/>
      <c r="AX713" s="256"/>
    </row>
    <row r="714" spans="2:50" s="1" customFormat="1" x14ac:dyDescent="0.25">
      <c r="B714" s="93"/>
      <c r="L714" s="245"/>
      <c r="P714" s="245"/>
      <c r="AX714" s="256"/>
    </row>
    <row r="715" spans="2:50" s="1" customFormat="1" x14ac:dyDescent="0.25">
      <c r="B715" s="93"/>
      <c r="L715" s="245"/>
      <c r="P715" s="245"/>
      <c r="AX715" s="256"/>
    </row>
    <row r="716" spans="2:50" s="1" customFormat="1" x14ac:dyDescent="0.25">
      <c r="B716" s="93"/>
      <c r="L716" s="245"/>
      <c r="P716" s="245"/>
      <c r="AX716" s="256"/>
    </row>
    <row r="717" spans="2:50" s="1" customFormat="1" x14ac:dyDescent="0.25">
      <c r="B717" s="93"/>
      <c r="L717" s="245"/>
      <c r="P717" s="245"/>
      <c r="AX717" s="256"/>
    </row>
    <row r="718" spans="2:50" s="1" customFormat="1" x14ac:dyDescent="0.25">
      <c r="B718" s="93"/>
      <c r="L718" s="245"/>
      <c r="P718" s="245"/>
      <c r="AX718" s="256"/>
    </row>
    <row r="719" spans="2:50" s="1" customFormat="1" x14ac:dyDescent="0.25">
      <c r="B719" s="93"/>
      <c r="L719" s="245"/>
      <c r="P719" s="245"/>
      <c r="AX719" s="256"/>
    </row>
    <row r="720" spans="2:50" s="1" customFormat="1" x14ac:dyDescent="0.25">
      <c r="B720" s="93"/>
      <c r="L720" s="245"/>
      <c r="P720" s="245"/>
      <c r="AX720" s="256"/>
    </row>
    <row r="721" spans="2:50" s="1" customFormat="1" x14ac:dyDescent="0.25">
      <c r="B721" s="93"/>
      <c r="L721" s="245"/>
      <c r="P721" s="245"/>
      <c r="AX721" s="256"/>
    </row>
    <row r="722" spans="2:50" s="1" customFormat="1" x14ac:dyDescent="0.25">
      <c r="B722" s="93"/>
      <c r="L722" s="245"/>
      <c r="P722" s="245"/>
      <c r="AX722" s="256"/>
    </row>
    <row r="723" spans="2:50" s="1" customFormat="1" x14ac:dyDescent="0.25">
      <c r="B723" s="93"/>
      <c r="L723" s="245"/>
      <c r="P723" s="245"/>
      <c r="AX723" s="256"/>
    </row>
    <row r="724" spans="2:50" s="1" customFormat="1" x14ac:dyDescent="0.25">
      <c r="B724" s="93"/>
      <c r="L724" s="245"/>
      <c r="P724" s="245"/>
      <c r="AX724" s="256"/>
    </row>
    <row r="725" spans="2:50" s="1" customFormat="1" x14ac:dyDescent="0.25">
      <c r="B725" s="93"/>
      <c r="L725" s="245"/>
      <c r="P725" s="245"/>
      <c r="AX725" s="256"/>
    </row>
    <row r="726" spans="2:50" s="1" customFormat="1" x14ac:dyDescent="0.25">
      <c r="B726" s="93"/>
      <c r="L726" s="245"/>
      <c r="P726" s="245"/>
      <c r="AX726" s="256"/>
    </row>
    <row r="727" spans="2:50" s="1" customFormat="1" x14ac:dyDescent="0.25">
      <c r="B727" s="93"/>
      <c r="L727" s="245"/>
      <c r="P727" s="245"/>
      <c r="AX727" s="256"/>
    </row>
    <row r="728" spans="2:50" s="1" customFormat="1" x14ac:dyDescent="0.25">
      <c r="B728" s="93"/>
      <c r="L728" s="245"/>
      <c r="P728" s="245"/>
      <c r="AX728" s="256"/>
    </row>
    <row r="729" spans="2:50" s="1" customFormat="1" x14ac:dyDescent="0.25">
      <c r="B729" s="93"/>
      <c r="L729" s="245"/>
      <c r="P729" s="245"/>
      <c r="AX729" s="256"/>
    </row>
    <row r="730" spans="2:50" s="1" customFormat="1" x14ac:dyDescent="0.25">
      <c r="B730" s="93"/>
      <c r="L730" s="245"/>
      <c r="P730" s="245"/>
      <c r="AX730" s="256"/>
    </row>
    <row r="731" spans="2:50" s="1" customFormat="1" x14ac:dyDescent="0.25">
      <c r="B731" s="93"/>
      <c r="L731" s="245"/>
      <c r="P731" s="245"/>
      <c r="AX731" s="256"/>
    </row>
    <row r="732" spans="2:50" s="1" customFormat="1" x14ac:dyDescent="0.25">
      <c r="B732" s="93"/>
      <c r="L732" s="245"/>
      <c r="P732" s="245"/>
      <c r="AX732" s="256"/>
    </row>
    <row r="733" spans="2:50" s="1" customFormat="1" x14ac:dyDescent="0.25">
      <c r="B733" s="93"/>
      <c r="L733" s="245"/>
      <c r="P733" s="245"/>
      <c r="AX733" s="256"/>
    </row>
    <row r="734" spans="2:50" s="1" customFormat="1" x14ac:dyDescent="0.25">
      <c r="B734" s="93"/>
      <c r="L734" s="245"/>
      <c r="P734" s="245"/>
      <c r="AX734" s="256"/>
    </row>
    <row r="735" spans="2:50" s="1" customFormat="1" x14ac:dyDescent="0.25">
      <c r="B735" s="93"/>
      <c r="L735" s="245"/>
      <c r="P735" s="245"/>
      <c r="AX735" s="256"/>
    </row>
    <row r="736" spans="2:50" s="1" customFormat="1" x14ac:dyDescent="0.25">
      <c r="B736" s="93"/>
      <c r="L736" s="245"/>
      <c r="P736" s="245"/>
      <c r="AX736" s="256"/>
    </row>
    <row r="737" spans="2:50" s="1" customFormat="1" x14ac:dyDescent="0.25">
      <c r="B737" s="93"/>
      <c r="L737" s="245"/>
      <c r="P737" s="245"/>
      <c r="AX737" s="256"/>
    </row>
    <row r="738" spans="2:50" s="1" customFormat="1" x14ac:dyDescent="0.25">
      <c r="B738" s="93"/>
      <c r="L738" s="245"/>
      <c r="P738" s="245"/>
      <c r="AX738" s="256"/>
    </row>
    <row r="739" spans="2:50" s="1" customFormat="1" x14ac:dyDescent="0.25">
      <c r="B739" s="93"/>
      <c r="L739" s="245"/>
      <c r="P739" s="245"/>
      <c r="AX739" s="256"/>
    </row>
    <row r="740" spans="2:50" s="1" customFormat="1" x14ac:dyDescent="0.25">
      <c r="B740" s="93"/>
      <c r="L740" s="245"/>
      <c r="P740" s="245"/>
      <c r="AX740" s="256"/>
    </row>
    <row r="741" spans="2:50" s="1" customFormat="1" x14ac:dyDescent="0.25">
      <c r="B741" s="93"/>
      <c r="L741" s="245"/>
      <c r="P741" s="245"/>
      <c r="AX741" s="256"/>
    </row>
    <row r="742" spans="2:50" s="1" customFormat="1" x14ac:dyDescent="0.25">
      <c r="B742" s="93"/>
      <c r="L742" s="245"/>
      <c r="P742" s="245"/>
      <c r="AX742" s="256"/>
    </row>
    <row r="743" spans="2:50" s="1" customFormat="1" x14ac:dyDescent="0.25">
      <c r="B743" s="93"/>
      <c r="L743" s="245"/>
      <c r="P743" s="245"/>
      <c r="AX743" s="256"/>
    </row>
    <row r="744" spans="2:50" s="1" customFormat="1" x14ac:dyDescent="0.25">
      <c r="B744" s="93"/>
      <c r="L744" s="245"/>
      <c r="P744" s="245"/>
      <c r="AX744" s="256"/>
    </row>
    <row r="745" spans="2:50" s="1" customFormat="1" x14ac:dyDescent="0.25">
      <c r="B745" s="93"/>
      <c r="L745" s="245"/>
      <c r="P745" s="245"/>
      <c r="AX745" s="256"/>
    </row>
    <row r="746" spans="2:50" s="1" customFormat="1" x14ac:dyDescent="0.25">
      <c r="B746" s="93"/>
      <c r="L746" s="245"/>
      <c r="P746" s="245"/>
      <c r="AX746" s="256"/>
    </row>
    <row r="747" spans="2:50" s="1" customFormat="1" x14ac:dyDescent="0.25">
      <c r="B747" s="93"/>
      <c r="L747" s="245"/>
      <c r="P747" s="245"/>
      <c r="AX747" s="256"/>
    </row>
    <row r="748" spans="2:50" s="1" customFormat="1" x14ac:dyDescent="0.25">
      <c r="B748" s="93"/>
      <c r="L748" s="245"/>
      <c r="P748" s="245"/>
      <c r="AX748" s="256"/>
    </row>
    <row r="749" spans="2:50" s="1" customFormat="1" x14ac:dyDescent="0.25">
      <c r="B749" s="93"/>
      <c r="L749" s="245"/>
      <c r="P749" s="245"/>
      <c r="AX749" s="256"/>
    </row>
    <row r="750" spans="2:50" s="1" customFormat="1" x14ac:dyDescent="0.25">
      <c r="B750" s="93"/>
      <c r="L750" s="245"/>
      <c r="P750" s="245"/>
      <c r="AX750" s="256"/>
    </row>
    <row r="751" spans="2:50" s="1" customFormat="1" x14ac:dyDescent="0.25">
      <c r="B751" s="93"/>
      <c r="L751" s="245"/>
      <c r="P751" s="245"/>
      <c r="AX751" s="256"/>
    </row>
    <row r="752" spans="2:50" s="1" customFormat="1" x14ac:dyDescent="0.25">
      <c r="B752" s="93"/>
      <c r="L752" s="245"/>
      <c r="P752" s="245"/>
      <c r="AX752" s="256"/>
    </row>
    <row r="753" spans="2:50" s="1" customFormat="1" x14ac:dyDescent="0.25">
      <c r="B753" s="93"/>
      <c r="L753" s="245"/>
      <c r="P753" s="245"/>
      <c r="AX753" s="256"/>
    </row>
    <row r="754" spans="2:50" s="1" customFormat="1" x14ac:dyDescent="0.25">
      <c r="B754" s="93"/>
      <c r="L754" s="245"/>
      <c r="P754" s="245"/>
      <c r="AX754" s="256"/>
    </row>
    <row r="755" spans="2:50" s="1" customFormat="1" x14ac:dyDescent="0.25">
      <c r="B755" s="93"/>
      <c r="L755" s="245"/>
      <c r="P755" s="245"/>
      <c r="AX755" s="256"/>
    </row>
    <row r="756" spans="2:50" s="1" customFormat="1" x14ac:dyDescent="0.25">
      <c r="B756" s="93"/>
      <c r="L756" s="245"/>
      <c r="P756" s="245"/>
      <c r="AX756" s="256"/>
    </row>
    <row r="757" spans="2:50" s="1" customFormat="1" x14ac:dyDescent="0.25">
      <c r="B757" s="93"/>
      <c r="L757" s="245"/>
      <c r="P757" s="245"/>
      <c r="AX757" s="256"/>
    </row>
    <row r="758" spans="2:50" s="1" customFormat="1" x14ac:dyDescent="0.25">
      <c r="B758" s="93"/>
      <c r="L758" s="245"/>
      <c r="P758" s="245"/>
      <c r="AX758" s="256"/>
    </row>
    <row r="759" spans="2:50" s="1" customFormat="1" x14ac:dyDescent="0.25">
      <c r="B759" s="93"/>
      <c r="L759" s="245"/>
      <c r="P759" s="245"/>
      <c r="AX759" s="256"/>
    </row>
    <row r="760" spans="2:50" s="1" customFormat="1" x14ac:dyDescent="0.25">
      <c r="B760" s="93"/>
      <c r="L760" s="245"/>
      <c r="P760" s="245"/>
      <c r="AX760" s="256"/>
    </row>
    <row r="761" spans="2:50" s="1" customFormat="1" x14ac:dyDescent="0.25">
      <c r="B761" s="93"/>
      <c r="L761" s="245"/>
      <c r="P761" s="245"/>
      <c r="AX761" s="256"/>
    </row>
    <row r="762" spans="2:50" s="1" customFormat="1" x14ac:dyDescent="0.25">
      <c r="B762" s="93"/>
      <c r="L762" s="245"/>
      <c r="P762" s="245"/>
      <c r="AX762" s="256"/>
    </row>
    <row r="763" spans="2:50" s="1" customFormat="1" x14ac:dyDescent="0.25">
      <c r="B763" s="93"/>
      <c r="L763" s="245"/>
      <c r="P763" s="245"/>
      <c r="AX763" s="256"/>
    </row>
    <row r="764" spans="2:50" s="1" customFormat="1" x14ac:dyDescent="0.25">
      <c r="B764" s="93"/>
      <c r="L764" s="245"/>
      <c r="P764" s="245"/>
      <c r="AX764" s="256"/>
    </row>
    <row r="765" spans="2:50" s="1" customFormat="1" x14ac:dyDescent="0.25">
      <c r="B765" s="93"/>
      <c r="L765" s="245"/>
      <c r="P765" s="245"/>
      <c r="AX765" s="256"/>
    </row>
    <row r="766" spans="2:50" s="1" customFormat="1" x14ac:dyDescent="0.25">
      <c r="B766" s="93"/>
      <c r="L766" s="245"/>
      <c r="P766" s="245"/>
      <c r="AX766" s="256"/>
    </row>
    <row r="767" spans="2:50" s="1" customFormat="1" x14ac:dyDescent="0.25">
      <c r="B767" s="93"/>
      <c r="L767" s="245"/>
      <c r="P767" s="245"/>
      <c r="AX767" s="256"/>
    </row>
    <row r="768" spans="2:50" s="1" customFormat="1" x14ac:dyDescent="0.25">
      <c r="B768" s="93"/>
      <c r="L768" s="245"/>
      <c r="P768" s="245"/>
      <c r="AX768" s="256"/>
    </row>
    <row r="769" spans="2:50" s="1" customFormat="1" x14ac:dyDescent="0.25">
      <c r="B769" s="93"/>
      <c r="L769" s="245"/>
      <c r="P769" s="245"/>
      <c r="AX769" s="256"/>
    </row>
    <row r="770" spans="2:50" s="1" customFormat="1" x14ac:dyDescent="0.25">
      <c r="B770" s="93"/>
      <c r="L770" s="245"/>
      <c r="P770" s="245"/>
      <c r="AX770" s="256"/>
    </row>
    <row r="771" spans="2:50" s="1" customFormat="1" x14ac:dyDescent="0.25">
      <c r="B771" s="93"/>
      <c r="L771" s="245"/>
      <c r="P771" s="245"/>
      <c r="AX771" s="256"/>
    </row>
    <row r="772" spans="2:50" s="1" customFormat="1" x14ac:dyDescent="0.25">
      <c r="B772" s="93"/>
      <c r="L772" s="245"/>
      <c r="P772" s="245"/>
      <c r="AX772" s="256"/>
    </row>
    <row r="773" spans="2:50" s="1" customFormat="1" x14ac:dyDescent="0.25">
      <c r="B773" s="93"/>
      <c r="L773" s="245"/>
      <c r="P773" s="245"/>
      <c r="AX773" s="256"/>
    </row>
    <row r="774" spans="2:50" s="1" customFormat="1" x14ac:dyDescent="0.25">
      <c r="B774" s="93"/>
      <c r="L774" s="245"/>
      <c r="P774" s="245"/>
      <c r="AX774" s="256"/>
    </row>
    <row r="775" spans="2:50" s="1" customFormat="1" x14ac:dyDescent="0.25">
      <c r="B775" s="93"/>
      <c r="L775" s="245"/>
      <c r="P775" s="245"/>
      <c r="AX775" s="256"/>
    </row>
    <row r="776" spans="2:50" s="1" customFormat="1" x14ac:dyDescent="0.25">
      <c r="B776" s="93"/>
      <c r="L776" s="245"/>
      <c r="P776" s="245"/>
      <c r="AX776" s="256"/>
    </row>
    <row r="777" spans="2:50" s="1" customFormat="1" x14ac:dyDescent="0.25">
      <c r="B777" s="93"/>
      <c r="L777" s="245"/>
      <c r="P777" s="245"/>
      <c r="AX777" s="256"/>
    </row>
    <row r="778" spans="2:50" s="1" customFormat="1" x14ac:dyDescent="0.25">
      <c r="B778" s="93"/>
      <c r="L778" s="245"/>
      <c r="P778" s="245"/>
      <c r="AX778" s="256"/>
    </row>
    <row r="779" spans="2:50" s="1" customFormat="1" x14ac:dyDescent="0.25">
      <c r="B779" s="93"/>
      <c r="L779" s="245"/>
      <c r="P779" s="245"/>
      <c r="AX779" s="256"/>
    </row>
    <row r="780" spans="2:50" s="1" customFormat="1" x14ac:dyDescent="0.25">
      <c r="B780" s="93"/>
      <c r="L780" s="245"/>
      <c r="P780" s="245"/>
      <c r="AX780" s="256"/>
    </row>
    <row r="781" spans="2:50" s="1" customFormat="1" x14ac:dyDescent="0.25">
      <c r="B781" s="93"/>
      <c r="L781" s="245"/>
      <c r="P781" s="245"/>
      <c r="AX781" s="256"/>
    </row>
    <row r="782" spans="2:50" s="1" customFormat="1" x14ac:dyDescent="0.25">
      <c r="B782" s="93"/>
      <c r="L782" s="245"/>
      <c r="P782" s="245"/>
      <c r="AX782" s="256"/>
    </row>
    <row r="783" spans="2:50" s="1" customFormat="1" x14ac:dyDescent="0.25">
      <c r="B783" s="93"/>
      <c r="L783" s="245"/>
      <c r="P783" s="245"/>
      <c r="AX783" s="256"/>
    </row>
    <row r="784" spans="2:50" s="1" customFormat="1" x14ac:dyDescent="0.25">
      <c r="B784" s="93"/>
      <c r="L784" s="245"/>
      <c r="P784" s="245"/>
      <c r="AX784" s="256"/>
    </row>
    <row r="785" spans="2:50" s="1" customFormat="1" x14ac:dyDescent="0.25">
      <c r="B785" s="93"/>
      <c r="L785" s="245"/>
      <c r="P785" s="245"/>
      <c r="AX785" s="256"/>
    </row>
    <row r="786" spans="2:50" s="1" customFormat="1" x14ac:dyDescent="0.25">
      <c r="B786" s="93"/>
      <c r="L786" s="245"/>
      <c r="P786" s="245"/>
      <c r="AX786" s="256"/>
    </row>
    <row r="787" spans="2:50" s="1" customFormat="1" x14ac:dyDescent="0.25">
      <c r="B787" s="93"/>
      <c r="L787" s="245"/>
      <c r="P787" s="245"/>
      <c r="AX787" s="256"/>
    </row>
    <row r="788" spans="2:50" s="1" customFormat="1" x14ac:dyDescent="0.25">
      <c r="B788" s="93"/>
      <c r="L788" s="245"/>
      <c r="P788" s="245"/>
      <c r="AX788" s="256"/>
    </row>
    <row r="789" spans="2:50" s="1" customFormat="1" x14ac:dyDescent="0.25">
      <c r="B789" s="93"/>
      <c r="L789" s="245"/>
      <c r="P789" s="245"/>
      <c r="AX789" s="256"/>
    </row>
    <row r="790" spans="2:50" s="1" customFormat="1" x14ac:dyDescent="0.25">
      <c r="B790" s="93"/>
      <c r="L790" s="245"/>
      <c r="P790" s="245"/>
      <c r="AX790" s="256"/>
    </row>
    <row r="791" spans="2:50" s="1" customFormat="1" x14ac:dyDescent="0.25">
      <c r="B791" s="93"/>
      <c r="L791" s="245"/>
      <c r="P791" s="245"/>
      <c r="AX791" s="256"/>
    </row>
    <row r="792" spans="2:50" s="1" customFormat="1" x14ac:dyDescent="0.25">
      <c r="B792" s="93"/>
      <c r="L792" s="245"/>
      <c r="P792" s="245"/>
      <c r="AX792" s="256"/>
    </row>
    <row r="793" spans="2:50" s="1" customFormat="1" x14ac:dyDescent="0.25">
      <c r="B793" s="93"/>
      <c r="L793" s="245"/>
      <c r="P793" s="245"/>
      <c r="AX793" s="256"/>
    </row>
    <row r="794" spans="2:50" s="1" customFormat="1" x14ac:dyDescent="0.25">
      <c r="B794" s="93"/>
      <c r="L794" s="245"/>
      <c r="P794" s="245"/>
      <c r="AX794" s="256"/>
    </row>
    <row r="795" spans="2:50" s="1" customFormat="1" x14ac:dyDescent="0.25">
      <c r="B795" s="93"/>
      <c r="L795" s="245"/>
      <c r="P795" s="245"/>
      <c r="AX795" s="256"/>
    </row>
    <row r="796" spans="2:50" s="1" customFormat="1" x14ac:dyDescent="0.25">
      <c r="B796" s="93"/>
      <c r="L796" s="245"/>
      <c r="P796" s="245"/>
      <c r="AX796" s="256"/>
    </row>
    <row r="797" spans="2:50" s="1" customFormat="1" x14ac:dyDescent="0.25">
      <c r="B797" s="93"/>
      <c r="L797" s="245"/>
      <c r="P797" s="245"/>
      <c r="AX797" s="256"/>
    </row>
    <row r="798" spans="2:50" s="1" customFormat="1" x14ac:dyDescent="0.25">
      <c r="B798" s="93"/>
      <c r="L798" s="245"/>
      <c r="P798" s="245"/>
      <c r="AX798" s="256"/>
    </row>
    <row r="799" spans="2:50" s="1" customFormat="1" x14ac:dyDescent="0.25">
      <c r="B799" s="93"/>
      <c r="L799" s="245"/>
      <c r="P799" s="245"/>
      <c r="AX799" s="256"/>
    </row>
    <row r="800" spans="2:50" s="1" customFormat="1" x14ac:dyDescent="0.25">
      <c r="B800" s="93"/>
      <c r="L800" s="245"/>
      <c r="P800" s="245"/>
      <c r="AX800" s="256"/>
    </row>
    <row r="801" spans="2:50" s="1" customFormat="1" x14ac:dyDescent="0.25">
      <c r="B801" s="93"/>
      <c r="L801" s="245"/>
      <c r="P801" s="245"/>
      <c r="AX801" s="256"/>
    </row>
    <row r="802" spans="2:50" s="1" customFormat="1" x14ac:dyDescent="0.25">
      <c r="B802" s="93"/>
      <c r="L802" s="245"/>
      <c r="P802" s="245"/>
      <c r="AX802" s="256"/>
    </row>
    <row r="803" spans="2:50" s="1" customFormat="1" x14ac:dyDescent="0.25">
      <c r="B803" s="93"/>
      <c r="L803" s="245"/>
      <c r="P803" s="245"/>
      <c r="AX803" s="256"/>
    </row>
    <row r="804" spans="2:50" s="1" customFormat="1" x14ac:dyDescent="0.25">
      <c r="B804" s="93"/>
      <c r="L804" s="245"/>
      <c r="P804" s="245"/>
      <c r="AX804" s="256"/>
    </row>
    <row r="805" spans="2:50" s="1" customFormat="1" x14ac:dyDescent="0.25">
      <c r="B805" s="93"/>
      <c r="L805" s="245"/>
      <c r="P805" s="245"/>
      <c r="AX805" s="256"/>
    </row>
    <row r="806" spans="2:50" s="1" customFormat="1" x14ac:dyDescent="0.25">
      <c r="B806" s="93"/>
      <c r="L806" s="245"/>
      <c r="P806" s="245"/>
      <c r="AX806" s="256"/>
    </row>
    <row r="807" spans="2:50" s="1" customFormat="1" x14ac:dyDescent="0.25">
      <c r="B807" s="93"/>
      <c r="L807" s="245"/>
      <c r="P807" s="245"/>
      <c r="AX807" s="256"/>
    </row>
    <row r="808" spans="2:50" s="1" customFormat="1" x14ac:dyDescent="0.25">
      <c r="B808" s="93"/>
      <c r="L808" s="245"/>
      <c r="P808" s="245"/>
      <c r="AX808" s="256"/>
    </row>
    <row r="809" spans="2:50" s="1" customFormat="1" x14ac:dyDescent="0.25">
      <c r="B809" s="93"/>
      <c r="L809" s="245"/>
      <c r="P809" s="245"/>
      <c r="AX809" s="256"/>
    </row>
    <row r="810" spans="2:50" s="1" customFormat="1" x14ac:dyDescent="0.25">
      <c r="B810" s="93"/>
      <c r="L810" s="245"/>
      <c r="P810" s="245"/>
      <c r="AX810" s="256"/>
    </row>
    <row r="811" spans="2:50" s="1" customFormat="1" x14ac:dyDescent="0.25">
      <c r="B811" s="93"/>
      <c r="L811" s="245"/>
      <c r="P811" s="245"/>
      <c r="AX811" s="256"/>
    </row>
    <row r="812" spans="2:50" s="1" customFormat="1" x14ac:dyDescent="0.25">
      <c r="B812" s="93"/>
      <c r="L812" s="245"/>
      <c r="P812" s="245"/>
      <c r="AX812" s="256"/>
    </row>
    <row r="813" spans="2:50" s="1" customFormat="1" x14ac:dyDescent="0.25">
      <c r="B813" s="93"/>
      <c r="L813" s="245"/>
      <c r="P813" s="245"/>
      <c r="AX813" s="256"/>
    </row>
    <row r="814" spans="2:50" s="1" customFormat="1" x14ac:dyDescent="0.25">
      <c r="B814" s="93"/>
      <c r="L814" s="245"/>
      <c r="P814" s="245"/>
      <c r="AX814" s="256"/>
    </row>
    <row r="815" spans="2:50" s="1" customFormat="1" x14ac:dyDescent="0.25">
      <c r="B815" s="93"/>
      <c r="L815" s="245"/>
      <c r="P815" s="245"/>
      <c r="AX815" s="256"/>
    </row>
    <row r="816" spans="2:50" s="1" customFormat="1" x14ac:dyDescent="0.25">
      <c r="B816" s="93"/>
      <c r="L816" s="245"/>
      <c r="P816" s="245"/>
      <c r="AX816" s="256"/>
    </row>
    <row r="817" spans="2:50" s="1" customFormat="1" x14ac:dyDescent="0.25">
      <c r="B817" s="93"/>
      <c r="L817" s="245"/>
      <c r="P817" s="245"/>
      <c r="AX817" s="256"/>
    </row>
    <row r="818" spans="2:50" s="1" customFormat="1" x14ac:dyDescent="0.25">
      <c r="B818" s="93"/>
      <c r="L818" s="245"/>
      <c r="P818" s="245"/>
      <c r="AX818" s="256"/>
    </row>
    <row r="819" spans="2:50" s="1" customFormat="1" x14ac:dyDescent="0.25">
      <c r="B819" s="93"/>
      <c r="L819" s="245"/>
      <c r="P819" s="245"/>
      <c r="AX819" s="256"/>
    </row>
    <row r="820" spans="2:50" s="1" customFormat="1" x14ac:dyDescent="0.25">
      <c r="B820" s="93"/>
      <c r="L820" s="245"/>
      <c r="P820" s="245"/>
      <c r="AX820" s="256"/>
    </row>
    <row r="821" spans="2:50" s="1" customFormat="1" x14ac:dyDescent="0.25">
      <c r="B821" s="93"/>
      <c r="L821" s="245"/>
      <c r="P821" s="245"/>
      <c r="AX821" s="256"/>
    </row>
    <row r="822" spans="2:50" s="1" customFormat="1" x14ac:dyDescent="0.25">
      <c r="B822" s="93"/>
      <c r="L822" s="245"/>
      <c r="P822" s="245"/>
      <c r="AX822" s="256"/>
    </row>
    <row r="823" spans="2:50" s="1" customFormat="1" x14ac:dyDescent="0.25">
      <c r="B823" s="93"/>
      <c r="L823" s="245"/>
      <c r="P823" s="245"/>
      <c r="AX823" s="256"/>
    </row>
    <row r="824" spans="2:50" s="1" customFormat="1" x14ac:dyDescent="0.25">
      <c r="B824" s="93"/>
      <c r="L824" s="245"/>
      <c r="P824" s="245"/>
      <c r="AX824" s="256"/>
    </row>
    <row r="825" spans="2:50" s="1" customFormat="1" x14ac:dyDescent="0.25">
      <c r="B825" s="93"/>
      <c r="L825" s="245"/>
      <c r="P825" s="245"/>
      <c r="AX825" s="256"/>
    </row>
    <row r="826" spans="2:50" s="1" customFormat="1" x14ac:dyDescent="0.25">
      <c r="B826" s="93"/>
      <c r="L826" s="245"/>
      <c r="P826" s="245"/>
      <c r="AX826" s="256"/>
    </row>
    <row r="827" spans="2:50" s="1" customFormat="1" x14ac:dyDescent="0.25">
      <c r="B827" s="93"/>
      <c r="L827" s="245"/>
      <c r="P827" s="245"/>
      <c r="AX827" s="256"/>
    </row>
    <row r="828" spans="2:50" s="1" customFormat="1" x14ac:dyDescent="0.25">
      <c r="B828" s="93"/>
      <c r="L828" s="245"/>
      <c r="P828" s="245"/>
      <c r="AX828" s="256"/>
    </row>
    <row r="829" spans="2:50" s="1" customFormat="1" x14ac:dyDescent="0.25">
      <c r="B829" s="93"/>
      <c r="L829" s="245"/>
      <c r="P829" s="245"/>
      <c r="AX829" s="256"/>
    </row>
    <row r="830" spans="2:50" s="1" customFormat="1" x14ac:dyDescent="0.25">
      <c r="B830" s="93"/>
      <c r="L830" s="245"/>
      <c r="P830" s="245"/>
      <c r="AX830" s="256"/>
    </row>
    <row r="831" spans="2:50" s="1" customFormat="1" x14ac:dyDescent="0.25">
      <c r="B831" s="93"/>
      <c r="L831" s="245"/>
      <c r="P831" s="245"/>
      <c r="AX831" s="256"/>
    </row>
    <row r="832" spans="2:50" s="1" customFormat="1" x14ac:dyDescent="0.25">
      <c r="B832" s="93"/>
      <c r="L832" s="245"/>
      <c r="P832" s="245"/>
      <c r="AX832" s="256"/>
    </row>
    <row r="833" spans="2:50" s="1" customFormat="1" x14ac:dyDescent="0.25">
      <c r="B833" s="93"/>
      <c r="L833" s="245"/>
      <c r="P833" s="245"/>
      <c r="AX833" s="256"/>
    </row>
    <row r="834" spans="2:50" s="1" customFormat="1" x14ac:dyDescent="0.25">
      <c r="B834" s="93"/>
      <c r="L834" s="245"/>
      <c r="P834" s="245"/>
      <c r="AX834" s="256"/>
    </row>
    <row r="835" spans="2:50" s="1" customFormat="1" x14ac:dyDescent="0.25">
      <c r="B835" s="93"/>
      <c r="L835" s="245"/>
      <c r="P835" s="245"/>
      <c r="AX835" s="256"/>
    </row>
    <row r="836" spans="2:50" s="1" customFormat="1" x14ac:dyDescent="0.25">
      <c r="B836" s="93"/>
      <c r="L836" s="245"/>
      <c r="P836" s="245"/>
      <c r="AX836" s="256"/>
    </row>
    <row r="837" spans="2:50" s="1" customFormat="1" x14ac:dyDescent="0.25">
      <c r="B837" s="93"/>
      <c r="L837" s="245"/>
      <c r="P837" s="245"/>
      <c r="AX837" s="256"/>
    </row>
    <row r="838" spans="2:50" s="1" customFormat="1" x14ac:dyDescent="0.25">
      <c r="B838" s="93"/>
      <c r="L838" s="245"/>
      <c r="P838" s="245"/>
      <c r="AX838" s="256"/>
    </row>
    <row r="839" spans="2:50" s="1" customFormat="1" x14ac:dyDescent="0.25">
      <c r="B839" s="93"/>
      <c r="L839" s="245"/>
      <c r="P839" s="245"/>
      <c r="AX839" s="256"/>
    </row>
    <row r="840" spans="2:50" s="1" customFormat="1" x14ac:dyDescent="0.25">
      <c r="B840" s="93"/>
      <c r="L840" s="245"/>
      <c r="P840" s="245"/>
      <c r="AX840" s="256"/>
    </row>
    <row r="841" spans="2:50" s="1" customFormat="1" x14ac:dyDescent="0.25">
      <c r="B841" s="93"/>
      <c r="L841" s="245"/>
      <c r="P841" s="245"/>
      <c r="AX841" s="256"/>
    </row>
    <row r="842" spans="2:50" s="1" customFormat="1" x14ac:dyDescent="0.25">
      <c r="B842" s="93"/>
      <c r="L842" s="245"/>
      <c r="P842" s="245"/>
      <c r="AX842" s="256"/>
    </row>
    <row r="843" spans="2:50" s="1" customFormat="1" x14ac:dyDescent="0.25">
      <c r="B843" s="93"/>
      <c r="L843" s="245"/>
      <c r="P843" s="245"/>
      <c r="AX843" s="256"/>
    </row>
    <row r="844" spans="2:50" s="1" customFormat="1" x14ac:dyDescent="0.25">
      <c r="B844" s="93"/>
      <c r="L844" s="245"/>
      <c r="P844" s="245"/>
      <c r="AX844" s="256"/>
    </row>
    <row r="845" spans="2:50" s="1" customFormat="1" x14ac:dyDescent="0.25">
      <c r="B845" s="93"/>
      <c r="L845" s="245"/>
      <c r="P845" s="245"/>
      <c r="AX845" s="256"/>
    </row>
    <row r="846" spans="2:50" s="1" customFormat="1" x14ac:dyDescent="0.25">
      <c r="B846" s="93"/>
      <c r="L846" s="245"/>
      <c r="P846" s="245"/>
      <c r="AX846" s="256"/>
    </row>
    <row r="847" spans="2:50" s="1" customFormat="1" x14ac:dyDescent="0.25">
      <c r="B847" s="93"/>
      <c r="L847" s="245"/>
      <c r="P847" s="245"/>
      <c r="AX847" s="256"/>
    </row>
    <row r="848" spans="2:50" s="1" customFormat="1" x14ac:dyDescent="0.25">
      <c r="B848" s="93"/>
      <c r="L848" s="245"/>
      <c r="P848" s="245"/>
      <c r="AX848" s="256"/>
    </row>
    <row r="849" spans="2:50" s="1" customFormat="1" x14ac:dyDescent="0.25">
      <c r="B849" s="93"/>
      <c r="L849" s="245"/>
      <c r="P849" s="245"/>
      <c r="AX849" s="256"/>
    </row>
    <row r="850" spans="2:50" s="1" customFormat="1" x14ac:dyDescent="0.25">
      <c r="B850" s="93"/>
      <c r="L850" s="245"/>
      <c r="P850" s="245"/>
      <c r="AX850" s="256"/>
    </row>
    <row r="851" spans="2:50" s="1" customFormat="1" x14ac:dyDescent="0.25">
      <c r="B851" s="93"/>
      <c r="L851" s="245"/>
      <c r="P851" s="245"/>
      <c r="AX851" s="256"/>
    </row>
    <row r="852" spans="2:50" s="1" customFormat="1" x14ac:dyDescent="0.25">
      <c r="B852" s="93"/>
      <c r="L852" s="245"/>
      <c r="P852" s="245"/>
      <c r="AX852" s="256"/>
    </row>
    <row r="853" spans="2:50" s="1" customFormat="1" x14ac:dyDescent="0.25">
      <c r="B853" s="93"/>
      <c r="L853" s="245"/>
      <c r="P853" s="245"/>
      <c r="AX853" s="256"/>
    </row>
    <row r="854" spans="2:50" s="1" customFormat="1" x14ac:dyDescent="0.25">
      <c r="B854" s="93"/>
      <c r="L854" s="245"/>
      <c r="P854" s="245"/>
      <c r="AX854" s="256"/>
    </row>
    <row r="855" spans="2:50" s="1" customFormat="1" x14ac:dyDescent="0.25">
      <c r="B855" s="93"/>
      <c r="L855" s="245"/>
      <c r="P855" s="245"/>
      <c r="AX855" s="256"/>
    </row>
    <row r="856" spans="2:50" s="1" customFormat="1" x14ac:dyDescent="0.25">
      <c r="B856" s="93"/>
      <c r="L856" s="245"/>
      <c r="P856" s="245"/>
      <c r="AX856" s="256"/>
    </row>
    <row r="857" spans="2:50" s="1" customFormat="1" x14ac:dyDescent="0.25">
      <c r="B857" s="93"/>
      <c r="L857" s="245"/>
      <c r="P857" s="245"/>
      <c r="AX857" s="256"/>
    </row>
    <row r="858" spans="2:50" s="1" customFormat="1" x14ac:dyDescent="0.25">
      <c r="B858" s="93"/>
      <c r="L858" s="245"/>
      <c r="P858" s="245"/>
      <c r="AX858" s="256"/>
    </row>
    <row r="859" spans="2:50" s="1" customFormat="1" x14ac:dyDescent="0.25">
      <c r="B859" s="93"/>
      <c r="L859" s="245"/>
      <c r="P859" s="245"/>
      <c r="AX859" s="256"/>
    </row>
    <row r="860" spans="2:50" s="1" customFormat="1" x14ac:dyDescent="0.25">
      <c r="B860" s="93"/>
      <c r="L860" s="245"/>
      <c r="P860" s="245"/>
      <c r="AX860" s="256"/>
    </row>
    <row r="861" spans="2:50" s="1" customFormat="1" x14ac:dyDescent="0.25">
      <c r="B861" s="93"/>
      <c r="L861" s="245"/>
      <c r="P861" s="245"/>
      <c r="AX861" s="256"/>
    </row>
    <row r="862" spans="2:50" s="1" customFormat="1" x14ac:dyDescent="0.25">
      <c r="B862" s="93"/>
      <c r="L862" s="245"/>
      <c r="P862" s="245"/>
      <c r="AX862" s="256"/>
    </row>
    <row r="863" spans="2:50" s="1" customFormat="1" x14ac:dyDescent="0.25">
      <c r="B863" s="93"/>
      <c r="L863" s="245"/>
      <c r="P863" s="245"/>
      <c r="AX863" s="256"/>
    </row>
    <row r="864" spans="2:50" s="1" customFormat="1" x14ac:dyDescent="0.25">
      <c r="B864" s="93"/>
      <c r="L864" s="245"/>
      <c r="P864" s="245"/>
      <c r="AX864" s="256"/>
    </row>
    <row r="865" spans="2:50" s="1" customFormat="1" x14ac:dyDescent="0.25">
      <c r="B865" s="93"/>
      <c r="L865" s="245"/>
      <c r="P865" s="245"/>
      <c r="AX865" s="256"/>
    </row>
    <row r="866" spans="2:50" s="1" customFormat="1" x14ac:dyDescent="0.25">
      <c r="B866" s="93"/>
      <c r="L866" s="245"/>
      <c r="P866" s="245"/>
      <c r="AX866" s="256"/>
    </row>
    <row r="867" spans="2:50" s="1" customFormat="1" x14ac:dyDescent="0.25">
      <c r="B867" s="93"/>
      <c r="L867" s="245"/>
      <c r="P867" s="245"/>
      <c r="AX867" s="256"/>
    </row>
    <row r="868" spans="2:50" s="1" customFormat="1" x14ac:dyDescent="0.25">
      <c r="B868" s="93"/>
      <c r="L868" s="245"/>
      <c r="P868" s="245"/>
      <c r="AX868" s="256"/>
    </row>
    <row r="869" spans="2:50" s="1" customFormat="1" x14ac:dyDescent="0.25">
      <c r="B869" s="93"/>
      <c r="L869" s="245"/>
      <c r="P869" s="245"/>
      <c r="AX869" s="256"/>
    </row>
    <row r="870" spans="2:50" s="1" customFormat="1" x14ac:dyDescent="0.25">
      <c r="B870" s="93"/>
      <c r="L870" s="245"/>
      <c r="P870" s="245"/>
      <c r="AX870" s="256"/>
    </row>
    <row r="871" spans="2:50" s="1" customFormat="1" x14ac:dyDescent="0.25">
      <c r="B871" s="93"/>
      <c r="L871" s="245"/>
      <c r="P871" s="245"/>
      <c r="AX871" s="256"/>
    </row>
    <row r="872" spans="2:50" s="1" customFormat="1" x14ac:dyDescent="0.25">
      <c r="B872" s="93"/>
      <c r="L872" s="245"/>
      <c r="P872" s="245"/>
      <c r="AX872" s="256"/>
    </row>
    <row r="873" spans="2:50" s="1" customFormat="1" x14ac:dyDescent="0.25">
      <c r="B873" s="93"/>
      <c r="L873" s="245"/>
      <c r="P873" s="245"/>
      <c r="AX873" s="256"/>
    </row>
    <row r="874" spans="2:50" s="1" customFormat="1" x14ac:dyDescent="0.25">
      <c r="B874" s="93"/>
      <c r="L874" s="245"/>
      <c r="P874" s="245"/>
      <c r="AX874" s="256"/>
    </row>
    <row r="875" spans="2:50" s="1" customFormat="1" x14ac:dyDescent="0.25">
      <c r="B875" s="93"/>
      <c r="L875" s="245"/>
      <c r="P875" s="245"/>
      <c r="AX875" s="256"/>
    </row>
    <row r="876" spans="2:50" s="1" customFormat="1" x14ac:dyDescent="0.25">
      <c r="B876" s="93"/>
      <c r="L876" s="245"/>
      <c r="P876" s="245"/>
      <c r="AX876" s="256"/>
    </row>
    <row r="877" spans="2:50" s="1" customFormat="1" x14ac:dyDescent="0.25">
      <c r="B877" s="93"/>
      <c r="L877" s="245"/>
      <c r="P877" s="245"/>
      <c r="AX877" s="256"/>
    </row>
    <row r="878" spans="2:50" s="1" customFormat="1" x14ac:dyDescent="0.25">
      <c r="B878" s="93"/>
      <c r="L878" s="245"/>
      <c r="P878" s="245"/>
      <c r="AX878" s="256"/>
    </row>
    <row r="879" spans="2:50" s="1" customFormat="1" x14ac:dyDescent="0.25">
      <c r="B879" s="93"/>
      <c r="L879" s="245"/>
      <c r="P879" s="245"/>
      <c r="AX879" s="256"/>
    </row>
    <row r="880" spans="2:50" s="1" customFormat="1" x14ac:dyDescent="0.25">
      <c r="B880" s="93"/>
      <c r="L880" s="245"/>
      <c r="P880" s="245"/>
      <c r="AX880" s="256"/>
    </row>
    <row r="881" spans="2:50" s="1" customFormat="1" x14ac:dyDescent="0.25">
      <c r="B881" s="93"/>
      <c r="L881" s="245"/>
      <c r="P881" s="245"/>
      <c r="AX881" s="256"/>
    </row>
    <row r="882" spans="2:50" s="1" customFormat="1" x14ac:dyDescent="0.25">
      <c r="B882" s="93"/>
      <c r="L882" s="245"/>
      <c r="P882" s="245"/>
      <c r="AX882" s="256"/>
    </row>
    <row r="883" spans="2:50" s="1" customFormat="1" x14ac:dyDescent="0.25">
      <c r="B883" s="93"/>
      <c r="L883" s="245"/>
      <c r="P883" s="245"/>
      <c r="AX883" s="256"/>
    </row>
    <row r="884" spans="2:50" s="1" customFormat="1" x14ac:dyDescent="0.25">
      <c r="B884" s="93"/>
      <c r="L884" s="245"/>
      <c r="P884" s="245"/>
      <c r="AX884" s="256"/>
    </row>
    <row r="885" spans="2:50" s="1" customFormat="1" x14ac:dyDescent="0.25">
      <c r="B885" s="93"/>
      <c r="L885" s="245"/>
      <c r="P885" s="245"/>
      <c r="AX885" s="256"/>
    </row>
    <row r="886" spans="2:50" s="1" customFormat="1" x14ac:dyDescent="0.25">
      <c r="B886" s="93"/>
      <c r="L886" s="245"/>
      <c r="P886" s="245"/>
      <c r="AX886" s="256"/>
    </row>
    <row r="887" spans="2:50" s="1" customFormat="1" x14ac:dyDescent="0.25">
      <c r="B887" s="93"/>
      <c r="L887" s="245"/>
      <c r="P887" s="245"/>
      <c r="AX887" s="256"/>
    </row>
    <row r="888" spans="2:50" s="1" customFormat="1" x14ac:dyDescent="0.25">
      <c r="B888" s="93"/>
      <c r="L888" s="245"/>
      <c r="P888" s="245"/>
      <c r="AX888" s="256"/>
    </row>
    <row r="889" spans="2:50" s="1" customFormat="1" x14ac:dyDescent="0.25">
      <c r="B889" s="93"/>
      <c r="L889" s="245"/>
      <c r="P889" s="245"/>
      <c r="AX889" s="256"/>
    </row>
    <row r="890" spans="2:50" s="1" customFormat="1" x14ac:dyDescent="0.25">
      <c r="B890" s="93"/>
      <c r="L890" s="245"/>
      <c r="P890" s="245"/>
      <c r="AX890" s="256"/>
    </row>
    <row r="891" spans="2:50" s="1" customFormat="1" x14ac:dyDescent="0.25">
      <c r="B891" s="93"/>
      <c r="L891" s="245"/>
      <c r="P891" s="245"/>
      <c r="AX891" s="256"/>
    </row>
    <row r="892" spans="2:50" s="1" customFormat="1" x14ac:dyDescent="0.25">
      <c r="B892" s="93"/>
      <c r="L892" s="245"/>
      <c r="P892" s="245"/>
      <c r="AX892" s="256"/>
    </row>
    <row r="893" spans="2:50" s="1" customFormat="1" x14ac:dyDescent="0.25">
      <c r="B893" s="93"/>
      <c r="L893" s="245"/>
      <c r="P893" s="245"/>
      <c r="AX893" s="256"/>
    </row>
    <row r="894" spans="2:50" s="1" customFormat="1" x14ac:dyDescent="0.25">
      <c r="B894" s="93"/>
      <c r="L894" s="245"/>
      <c r="P894" s="245"/>
      <c r="AX894" s="256"/>
    </row>
    <row r="895" spans="2:50" s="1" customFormat="1" x14ac:dyDescent="0.25">
      <c r="B895" s="93"/>
      <c r="L895" s="245"/>
      <c r="P895" s="245"/>
      <c r="AX895" s="256"/>
    </row>
    <row r="896" spans="2:50" s="1" customFormat="1" x14ac:dyDescent="0.25">
      <c r="B896" s="93"/>
      <c r="L896" s="245"/>
      <c r="P896" s="245"/>
      <c r="AX896" s="256"/>
    </row>
    <row r="897" spans="2:50" s="1" customFormat="1" x14ac:dyDescent="0.25">
      <c r="B897" s="93"/>
      <c r="L897" s="245"/>
      <c r="P897" s="245"/>
      <c r="AX897" s="256"/>
    </row>
    <row r="898" spans="2:50" s="1" customFormat="1" x14ac:dyDescent="0.25">
      <c r="B898" s="93"/>
      <c r="L898" s="245"/>
      <c r="P898" s="245"/>
      <c r="AX898" s="256"/>
    </row>
    <row r="899" spans="2:50" s="1" customFormat="1" x14ac:dyDescent="0.25">
      <c r="B899" s="93"/>
      <c r="L899" s="245"/>
      <c r="P899" s="245"/>
      <c r="AX899" s="256"/>
    </row>
    <row r="900" spans="2:50" s="1" customFormat="1" x14ac:dyDescent="0.25">
      <c r="B900" s="93"/>
      <c r="L900" s="245"/>
      <c r="P900" s="245"/>
      <c r="AX900" s="256"/>
    </row>
    <row r="901" spans="2:50" s="1" customFormat="1" x14ac:dyDescent="0.25">
      <c r="B901" s="93"/>
      <c r="L901" s="245"/>
      <c r="P901" s="245"/>
      <c r="AX901" s="256"/>
    </row>
    <row r="902" spans="2:50" s="1" customFormat="1" x14ac:dyDescent="0.25">
      <c r="B902" s="93"/>
      <c r="L902" s="245"/>
      <c r="P902" s="245"/>
      <c r="AX902" s="256"/>
    </row>
    <row r="903" spans="2:50" s="1" customFormat="1" x14ac:dyDescent="0.25">
      <c r="B903" s="93"/>
      <c r="L903" s="245"/>
      <c r="P903" s="245"/>
      <c r="AX903" s="256"/>
    </row>
    <row r="904" spans="2:50" s="1" customFormat="1" x14ac:dyDescent="0.25">
      <c r="B904" s="93"/>
      <c r="L904" s="245"/>
      <c r="P904" s="245"/>
      <c r="AX904" s="256"/>
    </row>
    <row r="905" spans="2:50" s="1" customFormat="1" x14ac:dyDescent="0.25">
      <c r="B905" s="93"/>
      <c r="L905" s="245"/>
      <c r="P905" s="245"/>
      <c r="AX905" s="256"/>
    </row>
    <row r="906" spans="2:50" s="1" customFormat="1" x14ac:dyDescent="0.25">
      <c r="B906" s="93"/>
      <c r="L906" s="245"/>
      <c r="P906" s="245"/>
      <c r="AX906" s="256"/>
    </row>
    <row r="907" spans="2:50" s="1" customFormat="1" x14ac:dyDescent="0.25">
      <c r="B907" s="93"/>
      <c r="L907" s="245"/>
      <c r="P907" s="245"/>
      <c r="AX907" s="256"/>
    </row>
    <row r="908" spans="2:50" s="1" customFormat="1" x14ac:dyDescent="0.25">
      <c r="B908" s="93"/>
      <c r="L908" s="245"/>
      <c r="P908" s="245"/>
      <c r="AX908" s="256"/>
    </row>
    <row r="909" spans="2:50" s="1" customFormat="1" x14ac:dyDescent="0.25">
      <c r="B909" s="93"/>
      <c r="L909" s="245"/>
      <c r="P909" s="245"/>
      <c r="AX909" s="256"/>
    </row>
    <row r="910" spans="2:50" s="1" customFormat="1" x14ac:dyDescent="0.25">
      <c r="B910" s="93"/>
      <c r="L910" s="245"/>
      <c r="P910" s="245"/>
      <c r="AX910" s="256"/>
    </row>
    <row r="911" spans="2:50" s="1" customFormat="1" x14ac:dyDescent="0.25">
      <c r="B911" s="93"/>
      <c r="L911" s="245"/>
      <c r="P911" s="245"/>
      <c r="AX911" s="256"/>
    </row>
    <row r="912" spans="2:50" s="1" customFormat="1" x14ac:dyDescent="0.25">
      <c r="B912" s="93"/>
      <c r="L912" s="245"/>
      <c r="P912" s="245"/>
      <c r="AX912" s="256"/>
    </row>
    <row r="913" spans="2:50" s="1" customFormat="1" x14ac:dyDescent="0.25">
      <c r="B913" s="93"/>
      <c r="L913" s="245"/>
      <c r="P913" s="245"/>
      <c r="AX913" s="256"/>
    </row>
    <row r="914" spans="2:50" s="1" customFormat="1" x14ac:dyDescent="0.25">
      <c r="B914" s="93"/>
      <c r="L914" s="245"/>
      <c r="P914" s="245"/>
      <c r="AX914" s="256"/>
    </row>
    <row r="915" spans="2:50" s="1" customFormat="1" x14ac:dyDescent="0.25">
      <c r="B915" s="93"/>
      <c r="L915" s="245"/>
      <c r="P915" s="245"/>
      <c r="AX915" s="256"/>
    </row>
  </sheetData>
  <mergeCells count="42">
    <mergeCell ref="G3:K3"/>
    <mergeCell ref="L3:O3"/>
    <mergeCell ref="P3:S3"/>
    <mergeCell ref="T3:W3"/>
    <mergeCell ref="A1:AW1"/>
    <mergeCell ref="A3:A11"/>
    <mergeCell ref="B3:B11"/>
    <mergeCell ref="C3:C11"/>
    <mergeCell ref="D3:D11"/>
    <mergeCell ref="E3:E11"/>
    <mergeCell ref="F10:F11"/>
    <mergeCell ref="G10:V10"/>
    <mergeCell ref="B2:AW2"/>
    <mergeCell ref="G11:I11"/>
    <mergeCell ref="AF29:AI29"/>
    <mergeCell ref="AX3:AY3"/>
    <mergeCell ref="Z10:AL10"/>
    <mergeCell ref="AC3:AF3"/>
    <mergeCell ref="AG3:AJ3"/>
    <mergeCell ref="AK3:AO3"/>
    <mergeCell ref="AP3:AS3"/>
    <mergeCell ref="AT3:AW3"/>
    <mergeCell ref="X3:AB3"/>
    <mergeCell ref="X10:Y10"/>
    <mergeCell ref="AM10:AP10"/>
    <mergeCell ref="AR10:AW10"/>
    <mergeCell ref="G27:I27"/>
    <mergeCell ref="A27:A28"/>
    <mergeCell ref="AM29:AP29"/>
    <mergeCell ref="AU29:AW29"/>
    <mergeCell ref="F12:F27"/>
    <mergeCell ref="K29:N29"/>
    <mergeCell ref="F28:AW28"/>
    <mergeCell ref="Y29:AA29"/>
    <mergeCell ref="S29:T29"/>
    <mergeCell ref="AR12:AW26"/>
    <mergeCell ref="AM12:AP26"/>
    <mergeCell ref="AQ12:AQ26"/>
    <mergeCell ref="W12:W26"/>
    <mergeCell ref="X12:Y26"/>
    <mergeCell ref="W27:Y27"/>
    <mergeCell ref="AM27:AW27"/>
  </mergeCells>
  <pageMargins left="0" right="0" top="0" bottom="0" header="0" footer="0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1к9</vt:lpstr>
      <vt:lpstr>2к9</vt:lpstr>
      <vt:lpstr>3к9</vt:lpstr>
      <vt:lpstr>4к9</vt:lpstr>
      <vt:lpstr>1к11</vt:lpstr>
      <vt:lpstr>2к11</vt:lpstr>
      <vt:lpstr>3к11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Жанна Олеговна</dc:creator>
  <cp:lastModifiedBy>Пользователь</cp:lastModifiedBy>
  <cp:lastPrinted>2019-08-26T07:25:07Z</cp:lastPrinted>
  <dcterms:created xsi:type="dcterms:W3CDTF">2018-06-20T07:08:33Z</dcterms:created>
  <dcterms:modified xsi:type="dcterms:W3CDTF">2019-09-07T19:31:43Z</dcterms:modified>
</cp:coreProperties>
</file>